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carina.local\net\sredisnji1\vstarcevic\"/>
    </mc:Choice>
  </mc:AlternateContent>
  <bookViews>
    <workbookView xWindow="0" yWindow="0" windowWidth="28800" windowHeight="12900" activeTab="1"/>
  </bookViews>
  <sheets>
    <sheet name="Naslov" sheetId="4" r:id="rId1"/>
    <sheet name="STROJARSKE I PLINSKE INST." sheetId="7" r:id="rId2"/>
  </sheets>
  <definedNames>
    <definedName name="Gradjevina">Naslov!$C$6</definedName>
    <definedName name="_xlnm.Print_Titles" localSheetId="1">'STROJARSKE I PLINSKE INST.'!#REF!</definedName>
    <definedName name="_xlnm.Print_Area" localSheetId="1">'STROJARSKE I PLINSKE INST.'!$A$1:$F$404</definedName>
    <definedName name="Ponudjac">Naslov!$C$14</definedName>
  </definedNames>
  <calcPr calcId="171027"/>
</workbook>
</file>

<file path=xl/calcChain.xml><?xml version="1.0" encoding="utf-8"?>
<calcChain xmlns="http://schemas.openxmlformats.org/spreadsheetml/2006/main">
  <c r="F367" i="7" l="1"/>
  <c r="F388" i="7" s="1"/>
  <c r="F191" i="7" l="1"/>
  <c r="F382" i="7" s="1"/>
  <c r="F112" i="7" l="1"/>
  <c r="F376" i="7" s="1"/>
  <c r="F71" i="7" l="1"/>
  <c r="F374" i="7" l="1"/>
  <c r="F179" i="7" l="1"/>
  <c r="F349" i="7" l="1"/>
  <c r="F386" i="7" s="1"/>
  <c r="F168" i="7"/>
  <c r="F380" i="7"/>
  <c r="F57" i="7"/>
  <c r="F372" i="7" s="1"/>
  <c r="F378" i="7" l="1"/>
  <c r="F329" i="7"/>
  <c r="F384" i="7" s="1"/>
  <c r="F390" i="7" l="1"/>
  <c r="F391" i="7" s="1"/>
  <c r="F392" i="7" s="1"/>
</calcChain>
</file>

<file path=xl/sharedStrings.xml><?xml version="1.0" encoding="utf-8"?>
<sst xmlns="http://schemas.openxmlformats.org/spreadsheetml/2006/main" count="532" uniqueCount="323">
  <si>
    <t>Projektant:</t>
  </si>
  <si>
    <t>Građevina:</t>
  </si>
  <si>
    <t>Investitor:</t>
  </si>
  <si>
    <t>Izvoditelj:</t>
  </si>
  <si>
    <t>Podizvoditelj:</t>
  </si>
  <si>
    <t xml:space="preserve">TROŠKOVNIK STROJARSKIH I PLINSKIH INSTALACIJA </t>
  </si>
  <si>
    <t>Količina</t>
  </si>
  <si>
    <t>5.</t>
  </si>
  <si>
    <t>kompl</t>
  </si>
  <si>
    <t>kom</t>
  </si>
  <si>
    <t>Transportni troškovi, dizalice, unutarnji i vanjski transport uključivo čišćenje</t>
  </si>
  <si>
    <t>Montaža do pune pogonske gotovosti uključivo puštanje opreme u pogon od strane ovlaštenog servisa, balansiranje sistema, tlačne probe, pribava atesta.</t>
  </si>
  <si>
    <t>11.</t>
  </si>
  <si>
    <t>KUĆNI PRIKLJUČAK</t>
  </si>
  <si>
    <t>RAZVOD MJERENOG PLINA</t>
  </si>
  <si>
    <t>m</t>
  </si>
  <si>
    <t>Plinski ravni prirubnički filter sa vijcima, maticama, NP16</t>
  </si>
  <si>
    <t xml:space="preserve">Uvarne čelične redukcije: </t>
  </si>
  <si>
    <t>Čep za pražnjenje i ispitivanje plinske instalacije</t>
  </si>
  <si>
    <t>Izrada prodora kroz zidove i podove sa sanacijom zidova i ugradnjom zaštitnih cijevi u podove.</t>
  </si>
  <si>
    <t>Antikorozivna zaštita čeličnih cijevi, uvarnih elemenata i nosača cijevi. U sklopu ove stavke uključeno je odmaščivanje, ručno čišćenje površina i otprašivanje. Antikorozivna zaštita izvodi se s dva premaza temeljnom bojom. Plinska cijev premazuje se još sa završnim premazom žute boje RAL 1021, prema DIN 2403.</t>
  </si>
  <si>
    <t>Spajanje plinskih potrošača:</t>
  </si>
  <si>
    <t>te ispitivanje i puštanje u rad prema uputama proizvođača.</t>
  </si>
  <si>
    <t>12.</t>
  </si>
  <si>
    <t>ZAJEDNIČKE STAVKE</t>
  </si>
  <si>
    <t>Izrada radioničke dokumentacije za nestandardnu opremu.</t>
  </si>
  <si>
    <t>kompl.</t>
  </si>
  <si>
    <t>Natpisne pločice i samoljepive naljepnice za oznake opreme i elemenata postrojenja.</t>
  </si>
  <si>
    <t>Direktivni projektantski nadzor nad izvedbom strojarskih postrojenja. Predviđena su ukupno četiri  jednodnevna izlaska na građevinu.</t>
  </si>
  <si>
    <t>Stalno čišćenje gradilišta od preostalog materijala i različite ambalaže, kao i zaštita ugrađene i instalirane opreme od utjecaja radova na objektu (zaštita od prašine, oštećivanja i slično).</t>
  </si>
  <si>
    <t>Izrada i isporuka pisanih uputa za održavanje i rukovanje postrojenjem, uključivo shema potrojenja za postavu na zid.</t>
  </si>
  <si>
    <t>Angažman ovlaštenih predstavnika izvođača radova u pripremi i vođenju postupka primopredaje postrojenja, sa završnom izradom zapisnika o ispitivanju. Stavka uključuje izradu i isporuku (u 4 primjerka) kompletne atestno-tehničke dokumentacije o provedenom ispitivanju i postignutim parametrima i kvaliteti, kao i sva izvješća od strane ovlaštenih institucija potrebna za ishođenje uporabne dozvole.</t>
  </si>
  <si>
    <t>REKAPITULACIJA</t>
  </si>
  <si>
    <t>1.</t>
  </si>
  <si>
    <t>NAPOMENE:</t>
  </si>
  <si>
    <t>Svi građevinski prodori u zidovima za prolaze cjevovoda, kao i ugradnju proturnih cijevi u istim, obuhvaćeni su ovom specifikacijom.</t>
  </si>
  <si>
    <t>Svi vidljivi elementi postrojenja isporučuju se u RAL boji prema izboru arhitekta.</t>
  </si>
  <si>
    <t>Tehničke karakteristike konačno odabrane opreme izvođač radova obvezatno je dužan ovjeriti kod projektanta. Izmjena pojedinih dijelova predviđene opreme bez prethodne pisane suglasnosti projektanta isključuje odgovornost projektanta za predviđenu funkcionalnost postrojenja.</t>
  </si>
  <si>
    <t>Svi ponuđači dužni su kompletan opseg vlastite isporuke uskladiti s traženom kompletnom funkcijom, respektirajući pri tom sve predviđene i tražene parametre, uz čvrste pisano potvrđene garancije. Sva eventualno potrebna razrađivanja, usklađenja i slično, u opsegu su dotične isporuke, a sve pripadne troškove snosi ponuđač.</t>
  </si>
  <si>
    <t>A</t>
  </si>
  <si>
    <t xml:space="preserve">Svaka jedinica sadrži patentom zaštićen izmjenjivač toopline izrađen od  cijevi peterokutnog presjeka  od nehrđajućeg čelika  i naborane bimetalne cijevi  </t>
  </si>
  <si>
    <t xml:space="preserve">Elektronika uključuje regulaciju topline, upravljanje kaskadom toplinskih modulia i s mogućnošću upravljanja direktnom zonom,  </t>
  </si>
  <si>
    <t xml:space="preserve">miješanom zonom i spremnikom tople sanitarne vode . </t>
  </si>
  <si>
    <t xml:space="preserve">Makismalni radni tlak : 6 bar </t>
  </si>
  <si>
    <t xml:space="preserve">Snaga 128 kW pri Hs (115kW pri Hi) </t>
  </si>
  <si>
    <t xml:space="preserve">Modulacija od 26 do 128 kW s ravnom krivuljom CO2 (9%) </t>
  </si>
  <si>
    <t xml:space="preserve">Učinkovitost: 108,6% pri punom opterećenju , 109% pri 0,3Pn (temperature vode 50°C - 30°C) </t>
  </si>
  <si>
    <t xml:space="preserve">Razlika temperature dima i povratne vode: manja od 10°C </t>
  </si>
  <si>
    <t xml:space="preserve">Razina CO pri Pn: manja od 130 mg/kWh. Na minimumu  manja od 23 mg/kWh </t>
  </si>
  <si>
    <t xml:space="preserve">Klasa NOx: 5 </t>
  </si>
  <si>
    <t xml:space="preserve">Ebm ventilator NRG137 male snage s integriranom venturijevom cijevi i velikom korisnom dobavnom visinom  </t>
  </si>
  <si>
    <t xml:space="preserve">Uključen plinski ventil i sklopka razlike tlaka  </t>
  </si>
  <si>
    <t xml:space="preserve">Brze spojnice s o-prstenovima  </t>
  </si>
  <si>
    <t xml:space="preserve">Fleksibilne cijevi s naboranim koljenima  </t>
  </si>
  <si>
    <t xml:space="preserve">Protok vode (puno opterećenje ) 5.500 l/h s dobavnom visinom 1.5 m (pumpa Grundfos 32/80) </t>
  </si>
  <si>
    <t xml:space="preserve">Može se koristiti s do 50% glikola (i ima ugrađenu elektroničku zaštitu od smrzavana). </t>
  </si>
  <si>
    <t xml:space="preserve">Izmjenjivač topline s “vlažnom glavom” à ventilskom grupom, oduškom zraka, osjetnicima rada (potis + povrat),osjetnikom maksimalne temperature  </t>
  </si>
  <si>
    <t xml:space="preserve">(25,5 ÷ 384 kW on Hs) </t>
  </si>
  <si>
    <t>Proizvod kao Beretta:</t>
  </si>
  <si>
    <t xml:space="preserve">Kartica MASTER se povezuje sabirnicom BUS na daljinski REGULATOR.  </t>
  </si>
  <si>
    <r>
      <t xml:space="preserve">Kartica </t>
    </r>
    <r>
      <rPr>
        <b/>
        <sz val="10"/>
        <rFont val="Arial"/>
        <family val="2"/>
      </rPr>
      <t xml:space="preserve">MASTER PCB </t>
    </r>
    <r>
      <rPr>
        <sz val="10"/>
        <rFont val="Arial"/>
        <family val="2"/>
      </rPr>
      <t xml:space="preserve">može upravljati više-zonskim sustavima, djelujući direktno na temperaturu potisa za pojedinu zonu, i aktivirajući pumpe i ventile za miješanje. Svaku zonu nadzire posebni termostat. Brojni parametri mogu biti pridruženi svakoj zoni. MASTER može direktno upravljati s jednim krugom grijanja niske temperature + jednim krugom grijanja visoke temperature + jednim krugom sanitarne vode. Prioritet se može odabrati prema potrebama sustava.  </t>
    </r>
  </si>
  <si>
    <t>2.</t>
  </si>
  <si>
    <t>Master ploča (upravlja kaskadom toplinskih modula;</t>
  </si>
  <si>
    <t>sadrži slijepe prirubnice i pribor za vanjske osjetnike)</t>
  </si>
  <si>
    <t>3.</t>
  </si>
  <si>
    <t>Zaštitni pribor:</t>
  </si>
  <si>
    <t>zaštitni pribor sadrži termometar, manometar, tlačnu sklopku, priključni čep s ventilom</t>
  </si>
  <si>
    <t>4.</t>
  </si>
  <si>
    <t>Daljinsko upravljanje</t>
  </si>
  <si>
    <t>Neutralizator kondenzata N3 - do 720 Kw</t>
  </si>
  <si>
    <t>KONDEZACIJSKI PLINSKI KOTAO za vanjsku ugradnju</t>
  </si>
  <si>
    <t>6.</t>
  </si>
  <si>
    <t>7.</t>
  </si>
  <si>
    <t>8.</t>
  </si>
  <si>
    <t>9.</t>
  </si>
  <si>
    <t>10.</t>
  </si>
  <si>
    <t>Izrada betonskog postolja za montažu plinskog kondenzacijskog modularnog kotla. Dimenzije postolja su 100 x 200 x 20 cm.</t>
  </si>
  <si>
    <r>
      <t>m</t>
    </r>
    <r>
      <rPr>
        <sz val="10"/>
        <rFont val="Arial"/>
        <family val="2"/>
      </rPr>
      <t>³</t>
    </r>
  </si>
  <si>
    <t>B</t>
  </si>
  <si>
    <t>C</t>
  </si>
  <si>
    <t xml:space="preserve"> - PLINSKI KONDENZACIJSKI KOTAO</t>
  </si>
  <si>
    <t>GRAĐEVINSKI RADOVI</t>
  </si>
  <si>
    <t>U jediničnim cijenama građevinskih radova sadržan je potreban rad po normi, materijal za iskop viših ktg, razupiranje prebacivanje materijala, obrada od vode, kao i pažljivi iskopi na prijelazima postojećih instalacija preko kanala koji se kopaju.</t>
  </si>
  <si>
    <t>m3</t>
  </si>
  <si>
    <t>komplet</t>
  </si>
  <si>
    <t>GRAĐEVINSKI RADOVI UKUPNO:</t>
  </si>
  <si>
    <t>D</t>
  </si>
  <si>
    <t>Ispitivanja i mjerenja sustava termotehničkih instalacija s isporukom kompletne dokumentacija neophodne za tehnički pregled. Stavka uključuje sve potrebne ateste, ispitivanje funkcionalnosti sustava, ispitivanje postignutih parametara u zimskom periodu, izvještaj o mjerenje buke u i izvan prostora od strojarske opreme i sl.</t>
  </si>
  <si>
    <t xml:space="preserve">Na čitavoj trasi plinovoda treba poduzeti sve mjere osiguranja za slučaj eventualnog kvara koji može nastati prilikom ispitivanja. Tlačenje zraka treba vršiti postupno uz kontrolu nepropusnosti prirubničkih i ostalih spojeva. Kad tlak na manometru pokaže traženi pritisak zatvara se zaporni organ na spoju kompresora i kompresor se odvoji od plinovoda. Trajanje ove tlačne probe treba iznositi 24 sata od momenta kada se temperatura zraka u plinovodu ustali. </t>
  </si>
  <si>
    <t xml:space="preserve">Tijekom trajanja ove tlačne probe treba bilježiti pad tlaka u određenim vremenskim razmacima uz korekture tlaka uslijed razlike temperature ispitnog medija u plinovodu. O ovom ispitivanju, prisutni moraju potpisati zapisnik kao dokument o ispravnosti plinovoda. </t>
  </si>
  <si>
    <t xml:space="preserve">Nakon svake tlačne probe potrebno je iz plinovoda ispustiti sav medij kojim je vršena tlačna proba tako da pretlak u plinovodu iznosi 0 bara (nema pretlaka). </t>
  </si>
  <si>
    <t>Ispitivanje na nepropusnost vrši se premazivanjem spojnih mjesta pjenušavim sredstvima. Opterećenje cjevovoda materijalom radi osiguranja od promjene položaja, temp.ispitnog medija, klase manometra i dozvoljeni pad tlaka dani su u tehničkom opisu.</t>
  </si>
  <si>
    <t>Puštanje plinovoda u rad. Punjenje instalacije plinom uz kontrolu nepropusnosti spojnih mjesta, putem instrumenta ”Gas-tec”.</t>
  </si>
  <si>
    <t>14.</t>
  </si>
  <si>
    <t>13.</t>
  </si>
  <si>
    <t xml:space="preserve">kompl. </t>
  </si>
  <si>
    <t>kom.</t>
  </si>
  <si>
    <t>NO65</t>
  </si>
  <si>
    <t>Dobava i ugradnja odzračnog lončića s automatskim odzračnim ventilom 3/8", te kuglastim zapornim ventilom  NO15</t>
  </si>
  <si>
    <t>Dobava i ugradnja crne čelične bešavne cijevi, za razvod hladne/tople vode, prema DIN 2448, kvalitete St 35.8,  sljedećih dimenzija:</t>
  </si>
  <si>
    <t>Ø48,3x2,6 (NO40)</t>
  </si>
  <si>
    <t>Ø76,1x2,9 (NO65)</t>
  </si>
  <si>
    <t>Ø88,9x3,2 (NO80)</t>
  </si>
  <si>
    <t>Dobava i ugradnja hamburških lukova 90°, izrađenih od crne čelične bešavne cijevi, prema DIN 2448, kvalitete St 35.8, sljedećih dimenzija:</t>
  </si>
  <si>
    <t xml:space="preserve">kom.   </t>
  </si>
  <si>
    <t>Ličenje kompletnog čeličnog cjevovoda, s dva premaza (u dvije nijanse) temeljnom antikorozivnom bojom, uz prethodno mehaničko čišćenjem od hrđe (ruzine)</t>
  </si>
  <si>
    <t>m²</t>
  </si>
  <si>
    <t>sljedećih dimenzija i količina:</t>
  </si>
  <si>
    <t>Transport alata i materijala na gradilište, te prijevoz alata i preostalog materijala sa gradilišta .</t>
  </si>
  <si>
    <t>E</t>
  </si>
  <si>
    <t>INSTALACIJA STROJARNICE</t>
  </si>
  <si>
    <t>NO80</t>
  </si>
  <si>
    <t>Dobava i ugradnja  hvatača nečistoća, dimenzija:</t>
  </si>
  <si>
    <t xml:space="preserve">Temperature: </t>
  </si>
  <si>
    <t>Pad tlaka;</t>
  </si>
  <si>
    <t>Uključivo prirubnice, protuprirubnice, vijke, brtve i sav potrošni mat.</t>
  </si>
  <si>
    <t>15.</t>
  </si>
  <si>
    <t>16.</t>
  </si>
  <si>
    <t>Pločasti izmjenjivač topline kao Capriani SE 160+</t>
  </si>
  <si>
    <t>Protok: hladna strana V=24,7m3/h; topla strana V= 23,4m3/h</t>
  </si>
  <si>
    <t xml:space="preserve">Toplinski kapacitet Q=400 kW   </t>
  </si>
  <si>
    <t>topla strana    tw=80/65°C</t>
  </si>
  <si>
    <t xml:space="preserve">hladna strana tw=60/75°C; </t>
  </si>
  <si>
    <t>hladna strana  12,4 kPa</t>
  </si>
  <si>
    <t>topla strana    14,8 kPa</t>
  </si>
  <si>
    <t>Dimenzije VxŠxD (mm) :   310x1008x688</t>
  </si>
  <si>
    <t>17.</t>
  </si>
  <si>
    <t>18.</t>
  </si>
  <si>
    <t xml:space="preserve">Modularni kondenzacijski kotao za poslovnu primjenu s vanjskom ugradnjom (IPX4D) sastoji se od kućišta  od nehrđajućeg čelika, kompaktne izvedbe sa 3 integrirana konedenzacijskog kotla (modula) i dodataka.  </t>
  </si>
  <si>
    <t xml:space="preserve">Modularnost sustava osigurava veliku pouzdanost: čak i pri kvaru ili održavanju jednog kotla , rad cijelog sutava  nije  poremećen </t>
  </si>
  <si>
    <t xml:space="preserve">Zaštita od smrzavanja i protu-blokadna funkcija omogućuju kotlu rad u svim vremenskim uvjetima  </t>
  </si>
  <si>
    <r>
      <t>Tehnička svojstva modul jedinica :</t>
    </r>
    <r>
      <rPr>
        <sz val="10"/>
        <rFont val="Arial"/>
        <family val="2"/>
      </rPr>
      <t xml:space="preserve"> </t>
    </r>
  </si>
  <si>
    <t>KONDEZACIJSKI PLINSKI KOTAO UKUPNO:</t>
  </si>
  <si>
    <t>KUĆNI PRIKLJUČAK UKUPNO</t>
  </si>
  <si>
    <t>RAZVOD MJERNOG PLINA UKUPNO</t>
  </si>
  <si>
    <t>INSTALACIJA STROJARNICE UKUPNO:</t>
  </si>
  <si>
    <t>F</t>
  </si>
  <si>
    <t>ZAJEDNIČKE STAVKE  UKUPNO:</t>
  </si>
  <si>
    <r>
      <t xml:space="preserve">Dobava i ugradnja izolacije </t>
    </r>
    <r>
      <rPr>
        <sz val="10"/>
        <color indexed="8"/>
        <rFont val="Arial"/>
        <family val="2"/>
        <charset val="238"/>
      </rPr>
      <t>čeličnih cijevi s mineralnom vunom u zaštiti od Al lima:</t>
    </r>
  </si>
  <si>
    <t>40mm (NO65)</t>
  </si>
  <si>
    <t>50mm (NO80)</t>
  </si>
  <si>
    <t>Izolacija cijevnog razvoda u vanjskom prostoru mineralnom vunom deb. 100 mm u oblozi od Al lima.</t>
  </si>
  <si>
    <t>DN32</t>
  </si>
  <si>
    <t>Mecum d.o.o</t>
  </si>
  <si>
    <t>Zaštitna cijev za zaštitu plinske cijevi na mjestu mimoilaženja ili križanja s ostalim instalacijama.</t>
  </si>
  <si>
    <t>Označavajuća PVC traka žute boje s natpisom "Pažnja plin", širina trake min 60 mm.</t>
  </si>
  <si>
    <t>Dobava i ugradnja atestiranih plinskih cijevi prema HRN EN 10255  (DIN 2442) sa svim spojnim, brtvenim i konzolnim materijalom</t>
  </si>
  <si>
    <t>DN 25 (Ø33,7×2,6 mm)</t>
  </si>
  <si>
    <t>DN 25</t>
  </si>
  <si>
    <t>DN 50</t>
  </si>
  <si>
    <t>Koljeno 90°, unutarnji/vanjski navoj iz temper ljeva crni, prema normi ONORM M 1930 A4.</t>
  </si>
  <si>
    <t xml:space="preserve">Ispitivanje ST srednjetlačnog plinovoda na čvrstoću   i na nepropusnost (prema HSUP-P 601.111 DVGW G462) inertnim plinom, uz izdavanje atesta o izvršenim ispitivanjima. Tlačna proba izvodi se tlačnim ispitivanjem zrakom ili internim plinom prema DVGW.Za posao izvođač mora osigurati kompresor dovoljnog kapaciteta. </t>
  </si>
  <si>
    <t xml:space="preserve">DN 50 (Ø60,3×2,9 mm) </t>
  </si>
  <si>
    <t>Plinska ravna kuglasta slavina NP16 iz mesinga OVGW oznake kvalitete. Zaporni element iz tvrdokromiranog mesinga ili mesing presvučen teflonom.</t>
  </si>
  <si>
    <t xml:space="preserve">DN 50  </t>
  </si>
  <si>
    <t>DN75/DN50</t>
  </si>
  <si>
    <r>
      <t>Dobava i ugradnja niskotlačnog manometra  (0-100 mbara), komplet sa svim spojnim i brtvenim materijalom dimenzija R1 1/2" (</t>
    </r>
    <r>
      <rPr>
        <sz val="10"/>
        <rFont val="Arial"/>
        <family val="2"/>
      </rPr>
      <t>ø</t>
    </r>
    <r>
      <rPr>
        <sz val="10"/>
        <rFont val="Arial"/>
        <family val="2"/>
        <charset val="238"/>
      </rPr>
      <t xml:space="preserve"> skale 60 mm). </t>
    </r>
  </si>
  <si>
    <t xml:space="preserve">Ispitivanje niskotlačnog plinovoda na čvrstoću   i na nepropusnost (prema HSUP-P 601.111 DVGW G462) inertnim plinom, uz izdavanje atesta o izvršenim ispitivanjima. Tlačna proba izvodi se tlačnim ispitivanjem zrakom ili internim plinom prema DVGW.Za posao izvođač mora osigurati kompresor dovoljnog kapaciteta. </t>
  </si>
  <si>
    <t xml:space="preserve">Cjevovodi niskog tlaka do 100 mbara ispituju se na čvrstoću a novo postavljenoj instalaciji bez armature pri tlaku od 1 bar, inertnim plinom. Nakon izjednačavanja 
temperature cjevovoda i okoline, ne smije doći do zamjetnog pada ispitnog tlaka u trajanju od 10 minuta. 
</t>
  </si>
  <si>
    <t>Izrada strojarskog projekta izvedenog stanja uz isporuku u dva uvezana primjerka digitalni primjerak (na CD-u).</t>
  </si>
  <si>
    <t>Dobava i ugradnja srednjetlačnog manometra fi60  (0-10 bara), komplet sa svim spojnim i brtvenim materijalom.</t>
  </si>
  <si>
    <t>Dobava i ugradnja manometra niskog tlaka fi100  (0-100 mbara), komplet sa svim spojnim i brtvenim materijalom.</t>
  </si>
  <si>
    <t>MJERNO REGULACIJSKI SKLOP (MRS)</t>
  </si>
  <si>
    <t>G</t>
  </si>
  <si>
    <t>DN 20</t>
  </si>
  <si>
    <t>DN50/DN25</t>
  </si>
  <si>
    <t>Uvarne čelične prirubnice debljine 40mm, sa grlom za navarivanje</t>
  </si>
  <si>
    <t xml:space="preserve">DN 50, NP 16 </t>
  </si>
  <si>
    <t>Zaštitna cijev vertikale PE cijev</t>
  </si>
  <si>
    <t>DN 65 za d63</t>
  </si>
  <si>
    <t>DN 20 (Ø26,9×2,6 mm)</t>
  </si>
  <si>
    <t>DN 15 (Ø21,3×2,6 mm)</t>
  </si>
  <si>
    <t xml:space="preserve">Drugo ispitivanje cjevovoda niskog tlaka do 100 mbar, ispitivanje nepropusnosti, vrši se sa pripadajućom armaturom, ali bez trošila, regulacijskih i sigurnosnih elemenata. Glavno ispitivanje se obavlja pri ispitnom tlaku od 150 mbar. Nakon izjednačenja temperature ne smije doći zamjetnog pada ispitnog tlaka u vremenu trajanja od 10min. Mjerni instrument mora imati skalu na kojoj se može pouzdano očitati pad tlaka od 0,1 mbar. Rezultate mjerenja je potrebno dokumentirati.
</t>
  </si>
  <si>
    <t>PEHD ø90</t>
  </si>
  <si>
    <r>
      <t xml:space="preserve">Izrada </t>
    </r>
    <r>
      <rPr>
        <sz val="10"/>
        <color rgb="FF292929"/>
        <rFont val="Arial"/>
        <family val="2"/>
        <charset val="238"/>
      </rPr>
      <t>nosača plinskog cjevovoda i plinske opreme prema pravilima struke.</t>
    </r>
  </si>
  <si>
    <r>
      <t xml:space="preserve">Ugradnje </t>
    </r>
    <r>
      <rPr>
        <sz val="10"/>
        <color rgb="FF292929"/>
        <rFont val="Arial"/>
        <family val="2"/>
        <charset val="238"/>
      </rPr>
      <t>nosača prilagoditi na terenu prema mogućnosti za učvršćivanje.</t>
    </r>
  </si>
  <si>
    <r>
      <t xml:space="preserve">Predviđena </t>
    </r>
    <r>
      <rPr>
        <sz val="10"/>
        <color rgb="FF292929"/>
        <rFont val="Arial"/>
        <family val="2"/>
        <charset val="238"/>
      </rPr>
      <t>ugradnja obujmica (2 komada)</t>
    </r>
  </si>
  <si>
    <t>Igličasti plinski ventil s atestom za ugradnju u plinske instalacije sukladno DVGW / DIN, navojna izvedba.</t>
  </si>
  <si>
    <t>DN15 PN16</t>
  </si>
  <si>
    <t>Montaža navedene opreme do stanja pune funkcionalnosti.</t>
  </si>
  <si>
    <t xml:space="preserve">Zidanje plinskih instalacijskih cijevi od kote dna plinskog ormarića do kote poda u širini I debljini plinskog ormarića. Zidanje sa opekama iz lakog materijala tipa Ytong ili sl., uključujući završnu obradu gletanja I farbanja u boji prema želji Investitora. </t>
  </si>
  <si>
    <t>19.</t>
  </si>
  <si>
    <t>Dobava i ugrdba slavine za punjenje i pražnjenje, dimenzija</t>
  </si>
  <si>
    <t>30mm (NO40)</t>
  </si>
  <si>
    <t>DN65 za DN50</t>
  </si>
  <si>
    <t xml:space="preserve">Opis stavke </t>
  </si>
  <si>
    <t xml:space="preserve">čime se osigurava velika površina razmjene, otpornost na koroziju i mogućnost rada s velikim ΔT.Razlika temp. izlaza dimnih plinova  i povratnog voda  3⁰C do 8⁰C </t>
  </si>
  <si>
    <r>
      <t xml:space="preserve">MASTER PCB </t>
    </r>
    <r>
      <rPr>
        <sz val="10"/>
        <rFont val="Arial"/>
        <family val="2"/>
      </rPr>
      <t xml:space="preserve">kartici se može dodati </t>
    </r>
    <r>
      <rPr>
        <b/>
        <sz val="10"/>
        <rFont val="Arial"/>
        <family val="2"/>
      </rPr>
      <t xml:space="preserve">8 ZONA  </t>
    </r>
    <r>
      <rPr>
        <sz val="10"/>
        <rFont val="Arial"/>
        <family val="2"/>
      </rPr>
      <t xml:space="preserve">za upravljenje 8 različitih zona temperature.   </t>
    </r>
  </si>
  <si>
    <t xml:space="preserve">Dobava i montaža fasadnog ormarića iz nehrđajučeg čelika (INOX) prema sve prema uputama lokalnog distributera plina- "Energo d.o.o.". Nazidni plinski fasadni ormarić (PMRU - za plinski mjerno regulacijski sklop) u kompletu sa montažnom pločom, materijalom za montažu, brtve, vijci, vratima pod ključem, ventilacijskim otvorima. Dimenzija 1800x400x1000 mm  u kompletu sa materijalom za montažu.
</t>
  </si>
  <si>
    <t>Plinski  prirubnički filter sa vijcima, maticama, NP16</t>
  </si>
  <si>
    <t>Plinska prirubnička slavina NP16 iz mesinga OVGW oznake kvalitete. Zaporni element iz tvrdokromiranog mesinga ili mesing presvučen teflonom.</t>
  </si>
  <si>
    <t xml:space="preserve">DN 50 PN16 </t>
  </si>
  <si>
    <t>Instalacije na srednjotlačnom dijelu (0,4 bar, od spoja na ulični plinovod do regulatora) ispituje se istovremeno na čvrstoću i nepropusnost tlakom vrijednosti 1,5 x MOP. Za naš slučaj vrijednost ispitnog tlaka je 0,6 bar. Kao referentna vrijednost za relevantno vrijeme stabiliziranja nakon punjenja cijevi je za 1 bar ispitnog tlaka 1-2 h.</t>
  </si>
  <si>
    <r>
      <t>Dobava i ugradnja razdijelnika za protok vode G=13m</t>
    </r>
    <r>
      <rPr>
        <sz val="10"/>
        <rFont val="Arial"/>
        <family val="2"/>
        <charset val="1"/>
      </rPr>
      <t>³</t>
    </r>
    <r>
      <rPr>
        <sz val="10"/>
        <rFont val="Arial"/>
        <family val="2"/>
        <charset val="238"/>
      </rPr>
      <t>/h, T=80</t>
    </r>
    <r>
      <rPr>
        <sz val="10"/>
        <rFont val="Arial"/>
        <family val="2"/>
        <charset val="1"/>
      </rPr>
      <t>°</t>
    </r>
    <r>
      <rPr>
        <sz val="10"/>
        <rFont val="Arial"/>
        <family val="2"/>
        <charset val="238"/>
      </rPr>
      <t>C, sa sljedećim brojem priključaka: ulaz - 1xNO80, grane - 3xNO65, 1xNO40,  priključcima za manometar, termometar i slavinu za punjenje i pražnjenje, isti je izoliran i obložen u limenu zaštitnu oblogu.</t>
    </r>
  </si>
  <si>
    <r>
      <t>Dobava i ugradnja sabirnika za protok vode G=13m</t>
    </r>
    <r>
      <rPr>
        <sz val="10"/>
        <rFont val="Arial"/>
        <family val="2"/>
        <charset val="1"/>
      </rPr>
      <t>³</t>
    </r>
    <r>
      <rPr>
        <sz val="10"/>
        <rFont val="Arial"/>
        <family val="2"/>
        <charset val="238"/>
      </rPr>
      <t>/h, T=60</t>
    </r>
    <r>
      <rPr>
        <sz val="10"/>
        <rFont val="Arial"/>
        <family val="2"/>
        <charset val="1"/>
      </rPr>
      <t>°</t>
    </r>
    <r>
      <rPr>
        <sz val="10"/>
        <rFont val="Arial"/>
        <family val="2"/>
        <charset val="238"/>
      </rPr>
      <t>C, sa sljedećim brojem priključaka: ulaz - 1xNO80, grane - 3xNO65, 1xNO40,  priključcima za manometar, termometar i slavinu za punjenje i pražnjenje, isti je izoliran i obložen u limenu zaštitnu oblogu.</t>
    </r>
  </si>
  <si>
    <r>
      <t>Dobava i ugradnja cirkulacijske crpke grane radijatorskog grijanja zona "jugoistok", G=4,9m³/h, dP=30kPa,</t>
    </r>
    <r>
      <rPr>
        <sz val="10"/>
        <color indexed="8"/>
        <rFont val="Arial"/>
        <family val="2"/>
        <charset val="238"/>
      </rPr>
      <t>uključivo protuprirubnice, brtve i vijke</t>
    </r>
  </si>
  <si>
    <r>
      <t>Dobava i ugradnja cirkulacijske crpke grane grijanja plinskog kotla (sekundar), G=23,4m³/h, dP=25kPa,</t>
    </r>
    <r>
      <rPr>
        <sz val="10"/>
        <color indexed="8"/>
        <rFont val="Arial"/>
        <family val="2"/>
        <charset val="238"/>
      </rPr>
      <t>uključivo protuprirubnice, brtve i vijke</t>
    </r>
  </si>
  <si>
    <r>
      <t>Dobava i ugradnja cirkulacijske crpke grane radijatorskog grijanja zona "jugoistok", G=6,5m³/h, dP=37kPa,</t>
    </r>
    <r>
      <rPr>
        <sz val="10"/>
        <color indexed="8"/>
        <rFont val="Arial"/>
        <family val="2"/>
        <charset val="238"/>
      </rPr>
      <t>uključivo protuprirubnice, brtve i vijke</t>
    </r>
  </si>
  <si>
    <r>
      <t>Dobava i ugradnja cirkulacijske crpke grane radijatorskog grijanja zona "jugoistok", G=1,6m³/h, dP=22kPa,</t>
    </r>
    <r>
      <rPr>
        <sz val="10"/>
        <color indexed="8"/>
        <rFont val="Arial"/>
        <family val="2"/>
        <charset val="238"/>
      </rPr>
      <t>uključivo protuprirubnice, brtve i vijke</t>
    </r>
  </si>
  <si>
    <t>NO40</t>
  </si>
  <si>
    <t>NO25</t>
  </si>
  <si>
    <t xml:space="preserve">R  1"                    </t>
  </si>
  <si>
    <t>Dobava i ugradnja navojnog ili prirubničkog ventila, dimenzija:</t>
  </si>
  <si>
    <t>Dobava i ugrdba termomanometra sa područjem od 0-120*C odnosno 0-6bar, komplet sa tuljkom za ugradnju u cjevovod.</t>
  </si>
  <si>
    <t>Ø33,7×2,6 (NO25)</t>
  </si>
  <si>
    <t>Dobava i ugradnja navojnog nepovratnog ventila, dimenzija:</t>
  </si>
  <si>
    <t>20.</t>
  </si>
  <si>
    <t>Dobava I ugradnja membranske ekspanzijske posude volumena 50 litara za radni tlak 3 bara. Tip kao ELBI ERCE50</t>
  </si>
  <si>
    <t>21.</t>
  </si>
  <si>
    <t>Dobava i ugradnja automatske regulacije krugova grijanja i hlađenja, sastoji se od slijedećeg:</t>
  </si>
  <si>
    <t>Dobava i montaža elektro-komandnog ormarića za smještaj PLC-a</t>
  </si>
  <si>
    <t>Inženjering sa puštanjem u rad automatske regulacije</t>
  </si>
  <si>
    <t>Dobava i ugradnja signalno-napojnih kablova za ožičenje automatske regulacije</t>
  </si>
  <si>
    <t>22.</t>
  </si>
  <si>
    <t>Tlačna proba i podešavanje kompletne instalacije do potpune pogonske gotovosti od 3 dana  ( 3 x 8h )</t>
  </si>
  <si>
    <t>23.</t>
  </si>
  <si>
    <t>24.</t>
  </si>
  <si>
    <t>25.</t>
  </si>
  <si>
    <t>26.</t>
  </si>
  <si>
    <t>Pripremno-završni radovi na gradilištu, uključivo građevinska pripomoć, štemanje, proboji krunskom bušilicom kroz zidove, grede za prolaz cijevi.</t>
  </si>
  <si>
    <t>27.</t>
  </si>
  <si>
    <t>28.</t>
  </si>
  <si>
    <t>Ministarstvo financija RH, Carinska uprava</t>
  </si>
  <si>
    <t>Split, 22.06.2018.</t>
  </si>
  <si>
    <t>Ulica Riva Boduli 8, Rijeka</t>
  </si>
  <si>
    <t xml:space="preserve"> Ul. Alexandera Von Humboldta 4,  Zagreb, OIB: 18683136487</t>
  </si>
  <si>
    <t>PCU Rijeka</t>
  </si>
  <si>
    <t>Dio isporuke ENERGO d.o.o.</t>
  </si>
  <si>
    <t>Razdjelnik, tipski, nadžbukni, kapaciteta 3 reda po 18 polova s neprozirnim vratima, dimenzija razdjelnika 600x426x125mm (VxŠxD), tip kao Pragma Plus. U razdjelnik se ugrađuje slijedeća oprema:</t>
  </si>
  <si>
    <t>- sitni spojni i montažni pribor</t>
  </si>
  <si>
    <t>Razdjelnik kompletno ožičen i ispitan, sva oprema kao Schneider electric</t>
  </si>
  <si>
    <t>Dobava montaža i spajanje običnog p/ž prekidača 10 A, 230 V, sa nosačem i okvirom u p/ž kutiji.</t>
  </si>
  <si>
    <t>Dobava montaža i spajanje jednofaznih n/ž šuko priključnica,16 A, 230 V za montažu u n/p/ž kutiju s poklopcem, sa nosačem i okvirom.</t>
  </si>
  <si>
    <t>Dobava postava i spajanje kabela.Kabeli se polažu na kabelskim trasama u instalacionim cijevima, na odstojnim obujmicama, u zemljanom rovu i sl.</t>
  </si>
  <si>
    <t>Polaže se:</t>
  </si>
  <si>
    <t>PP00y3x1,5 mm2</t>
  </si>
  <si>
    <t>PP00y3x2,5 mm2</t>
  </si>
  <si>
    <t>PPOOy5x6 mm2</t>
  </si>
  <si>
    <t>Signalni kabeli strojarskih instalacija sl. kao IY(St)y2x2x0,6mm ili slični</t>
  </si>
  <si>
    <t>Dobava i postava instalacionih cijevi za uvlačenje kabela.</t>
  </si>
  <si>
    <t>-PEHD O 25 mm</t>
  </si>
  <si>
    <t>-CS 20</t>
  </si>
  <si>
    <t>-krute plastične cijevi promjera 20/25 mm</t>
  </si>
  <si>
    <t xml:space="preserve">Dobava montaža i spajanje nadgradne vodotijesne svjetiljke sa fluožaruljama 2x36W, topli ton 3000 oK, zaštitnom kapom, IP 67, sa elektronskim predspojnim spravama. </t>
  </si>
  <si>
    <t>29.</t>
  </si>
  <si>
    <t>30.</t>
  </si>
  <si>
    <t>31.</t>
  </si>
  <si>
    <t>32.</t>
  </si>
  <si>
    <t>33.</t>
  </si>
  <si>
    <t>34.</t>
  </si>
  <si>
    <t>Dobava montaža i spajanje pocinčane, perforirane kabelske trase sa potrebnim nosačima poklopcima, spojnim komadima, skretnicama i sl., za potrebe jake i slabe struje.Dio trase služi za nošenje fluo rasvjete u skladištu.</t>
  </si>
  <si>
    <t>-PK 50</t>
  </si>
  <si>
    <t xml:space="preserve">-nosači konzolni, stropni              </t>
  </si>
  <si>
    <t>paušalno</t>
  </si>
  <si>
    <t>-skretnice, prijelazni komadi tiplovi, vijci i sl</t>
  </si>
  <si>
    <t>35.</t>
  </si>
  <si>
    <t>Sve građevinske prodore u stropovima i zidovima za prodore za prolaze cjevovoda kroz armirano-betonske konstrukcije, treba obuhvatiti specifikacijom građevinskih radova u arhitektonsko-građevinskom projektu.</t>
  </si>
  <si>
    <t>Ovom specifikacijom nisu obuhvaćeni građevinski ni radovi vodovoda i odvodnje vezani uz funkcionalnost postrojenja specificiranog ovim projektom.</t>
  </si>
  <si>
    <t>MJERNO REGULACIJSKI SKLOP (MRS) UKUPNO:</t>
  </si>
  <si>
    <t>Građevinska pripomoć, štemanje, proboji krunskom bušilicom kroz zidove, grede za prolaz cijevi, izrada podnih usjeka I iskopa za potrebe pronalaska ukopanih instalacija radijatorskog grijanja, te krpanje, zatrpavanje I vračanje u prvobitno stanje.</t>
  </si>
  <si>
    <r>
      <rPr>
        <b/>
        <sz val="10"/>
        <rFont val="Arial"/>
        <family val="2"/>
      </rPr>
      <t>DEMONTAŽA POSTOJEĆE OPREME</t>
    </r>
  </si>
  <si>
    <t>1</t>
  </si>
  <si>
    <t>Demontaža i odvoženje na odgovarajući deponij opreme kotlovnice: toplovodni kotao dimnjača razdijelnik i sabirnik, uključivo crpke i armaturu ekspanzijska posuda cjevovod ulja za loženje cjevovodi tople vode …</t>
  </si>
  <si>
    <t>Čišćenje postojećeg sezonskog spremnika lakog lož ulja od strane ovlaštene firme, te rezanje i odvoženje  četiri spremnika (4 x 2.250 lit.)</t>
  </si>
  <si>
    <t>Demontaža postojeće opreme strojarnice koja se sastoji od  cijevnog razvoda, te elektro ormara i ožičenja.</t>
  </si>
  <si>
    <t>H</t>
  </si>
  <si>
    <t xml:space="preserve">Demontaža cjevovoda i cijevne armature, uz zbrinjavanje  na zakonom propisani način; dionice od strojarnice do mjesta priključenja na "novi" razvod granskog radijatorskog grijanja. </t>
  </si>
  <si>
    <t>DEMONTAŽA POSTOJEĆE OPREME UKUPNO:</t>
  </si>
  <si>
    <t>Detaljan pregled i ispiranje postoječeg cijevnog razvoda iz čeličnih bezšavnih cijevi</t>
  </si>
  <si>
    <t>36.</t>
  </si>
  <si>
    <t>37.</t>
  </si>
  <si>
    <t>Tlačna proba i provjera nepropusnosti postoječeg cijevnog razvoda na 6b u trajanju od 1 dana  (24h) uz pisanje zapisnika o rezultatima ovjereno od strane nadzornog inženjera.</t>
  </si>
  <si>
    <t>Dobava I ugradnja ionskog omekšivača vode tip kao ili jednakovrijedan PIREKO OV-2S, 400m³dH, P=6b</t>
  </si>
  <si>
    <t>Komplet sa priključnim priborom I opremom za početni rad</t>
  </si>
  <si>
    <t>38.</t>
  </si>
  <si>
    <t>Dobava i ugradnja protupožarnog brtvljenja</t>
  </si>
  <si>
    <t>F 90 (S 90) prolaza instalacija cijevi kroz</t>
  </si>
  <si>
    <t>granice požarnih zona</t>
  </si>
  <si>
    <t>Tip: Promafoam C</t>
  </si>
  <si>
    <t>Min. debljina Promastop Coatinga je 1 mm,</t>
  </si>
  <si>
    <t>s minimalnom potrošnjom cca. 1850 g / m2</t>
  </si>
  <si>
    <t xml:space="preserve">Prodor instalacija obilježava se identifikacijskom naljepnicom izdanom od strane Promata. </t>
  </si>
  <si>
    <t>Stručnu montažu mora izvesti ovlaštena firma.</t>
  </si>
  <si>
    <t>Veličina otvora do 0,01 m2</t>
  </si>
  <si>
    <t>Dobava i ugradnja zakonom propisanih natpisa i znakova upozorenja</t>
  </si>
  <si>
    <t>I</t>
  </si>
  <si>
    <t>PROTUPOŽARNO BRTVLJENJE</t>
  </si>
  <si>
    <t>PROTUPOŽARNO BRTVLJENJE UKUPNO:</t>
  </si>
  <si>
    <t>Protupožarnom pjenom ispunjava se šupljina u zidu, te se naknadno aplicira Promastop Coating ekspandirajućom prevlakom po instalacijama i ispunjenom otvoru s obadvije strane prodora.</t>
  </si>
  <si>
    <t>TROŠKONIK INSTALACIJA PRIRODNOG PLINA - GRIJANJE</t>
  </si>
  <si>
    <t>Svaku kaskadu se može nadzirati i njome upravljati daljinski pomoću nekoliko uređaja (daljinskog regulatora, sabirnice MOD BUS, itd.). Daljinsko upravljanje omogućuje najveću udaljenost od 100 m i daje mogućnost namještanja and vremena za uključivanje/isključivanje, tjednog programa pojedinih krugova.</t>
  </si>
  <si>
    <t>Sigurnosni ventil na oprugu, NO32, za rad na 3 bara</t>
  </si>
  <si>
    <t>• Podni modularni kondenzacijski kotao s hidrauličkim kolektorom potisa i povrata 5”, plinskim kolektorom 3”, izlazom dima Ø 110mm i priborom za odvod kondenzata and condensate drain kit.  
• BOX od nehrđajućeg čelika za vanjsku ugradnju s priključkom za usis zraka ventilacijom
• Učinkovitost ★ ★ ★ ★ prema Europskoj Direktivi EEC 92/42.
• Minimalna emisija zagađivača: Klasa 5 (UNI EN 483).
• Dostupna klimatska krivulja s Master regulatorom           • Mogućnost kaskdae do 60 toplinskih jedinica combustion units.
• Elektronsko kaskadno upravljanje pomoću Master regulatora.
• Temperatura dimnih plinova  oko 8°C iznad temperature povratne vode.</t>
  </si>
  <si>
    <t>Potrošni materijal za spajanje, brtvljenje, ovjesni pribor, elastične podloške, pričvršćenje i slično.</t>
  </si>
  <si>
    <t>Dobava I ugradnja membranske ekspanzijske posude volumena 300 litara za radni tlak 3 bara. Tip kao ELBI ERCE300 ili jednakovrijedno ___________________________________________</t>
  </si>
  <si>
    <t>Proizvod: Promat ili jednakovrijedan  ___________________________________</t>
  </si>
  <si>
    <t>Datum:03.08.2018.</t>
  </si>
  <si>
    <t>Jedinične cijene pojedinih stavaka zaračunate su sa cjelokupnom vrijednosti materijala uključujući montažu, transport, prijenos, skele, izradu i zatvaranje zidnih i podnih usjeka i sl.. U svakoj pojedinoj stavci troškovnika uključena je dobava, transport i montaža navedene opreme, sav sitni spojni, pričvrsni, brtveni i potrošni materijal, osim ako isti nisu obuhvačeni posebnim stavkama.</t>
  </si>
  <si>
    <t>R. br</t>
  </si>
  <si>
    <t>Jed.mj.</t>
  </si>
  <si>
    <t>Jed.cijena (kn bez PDV-a)</t>
  </si>
  <si>
    <t>Ukupno (kn bez PDV-a)</t>
  </si>
  <si>
    <t>UKUPNA CIJENA PONUDE  (kn s PDV-om)</t>
  </si>
  <si>
    <t>CIJENA PONUDE (kn bez PDV-a)</t>
  </si>
  <si>
    <t>PDV</t>
  </si>
  <si>
    <t xml:space="preserve"> - centralnog elektronskog regulatora PLC (1 kom)</t>
  </si>
  <si>
    <t xml:space="preserve"> - trafo 220V (1 kom)</t>
  </si>
  <si>
    <t xml:space="preserve"> - vanjskog osjetnika temperature (1 kom)</t>
  </si>
  <si>
    <t xml:space="preserve"> - troputnog el.motornog ventila NO32 (1 kom)</t>
  </si>
  <si>
    <t xml:space="preserve"> - troputnog el.motornog ventila NO50 (2 kom)</t>
  </si>
  <si>
    <t xml:space="preserve"> - cijevnog osjetnika topline s čahurom (8 kom)</t>
  </si>
  <si>
    <t xml:space="preserve"> - graničnog termostata (4 kom)</t>
  </si>
  <si>
    <t>FI63/0,5A (1 kom)</t>
  </si>
  <si>
    <t>automatski osigurači C10/1 (5 kom)</t>
  </si>
  <si>
    <t>automatski osigurači C16/1 (2 kom)</t>
  </si>
  <si>
    <t>jednofazne šuko priključnice sa zatvaračem 16A, 230 V, IP67 (4 kom)</t>
  </si>
  <si>
    <t xml:space="preserve"> sabirnica PE  (1 kom)</t>
  </si>
  <si>
    <t xml:space="preserve"> sabirnica N (3 kom)</t>
  </si>
  <si>
    <t>DEMONTAŽNI RADOVI UKUPNO:</t>
  </si>
  <si>
    <t>TIP KAO Power Plus Box 1003 P EXT (3 jedinice) s pumpama, za unutrašnju ugradnju ili jednakovrijedan ___________________________________________________    (upisati podatke ili dostaviti odvojeno specifikacije proizvoda)  _________________________________</t>
  </si>
  <si>
    <t>Pričvrsni, brtveni i spojni materijal ( holenderi, nazuvice, vijci...) materijal potreban za montažu navedene instalacije.</t>
  </si>
  <si>
    <t>2</t>
  </si>
  <si>
    <t>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</si>
</sst>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k_n_-;\-* #,##0.00\ _k_n_-;_-* &quot;-&quot;??\ _k_n_-;_-@_-"/>
    <numFmt numFmtId="164" formatCode="#,##0.00\ &quot;kn&quot;"/>
    <numFmt numFmtId="165" formatCode="0.0"/>
  </numFmts>
  <fonts count="59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charset val="238"/>
    </font>
    <font>
      <sz val="11"/>
      <color indexed="9"/>
      <name val="Calibri"/>
      <charset val="238"/>
    </font>
    <font>
      <b/>
      <sz val="11"/>
      <color indexed="56"/>
      <name val="Calibri"/>
      <charset val="238"/>
    </font>
    <font>
      <sz val="11"/>
      <color indexed="62"/>
      <name val="Calibri"/>
      <charset val="238"/>
    </font>
    <font>
      <sz val="11"/>
      <color indexed="52"/>
      <name val="Calibri"/>
      <charset val="238"/>
    </font>
    <font>
      <sz val="11"/>
      <color indexed="60"/>
      <name val="Calibri"/>
      <charset val="238"/>
    </font>
    <font>
      <sz val="10"/>
      <name val="Arial"/>
      <charset val="238"/>
    </font>
    <font>
      <b/>
      <sz val="11"/>
      <color indexed="63"/>
      <name val="Calibri"/>
      <charset val="238"/>
    </font>
    <font>
      <b/>
      <sz val="18"/>
      <color indexed="56"/>
      <name val="Cambria"/>
      <charset val="238"/>
    </font>
    <font>
      <b/>
      <sz val="11"/>
      <color indexed="8"/>
      <name val="Calibri"/>
      <charset val="238"/>
    </font>
    <font>
      <sz val="11"/>
      <color indexed="10"/>
      <name val="Calibri"/>
      <charset val="238"/>
    </font>
    <font>
      <sz val="11"/>
      <color indexed="20"/>
      <name val="Calibri"/>
      <charset val="238"/>
    </font>
    <font>
      <b/>
      <sz val="11"/>
      <color indexed="52"/>
      <name val="Calibri"/>
      <charset val="238"/>
    </font>
    <font>
      <b/>
      <sz val="11"/>
      <color indexed="9"/>
      <name val="Calibri"/>
      <charset val="238"/>
    </font>
    <font>
      <i/>
      <sz val="11"/>
      <color indexed="23"/>
      <name val="Calibri"/>
      <charset val="238"/>
    </font>
    <font>
      <sz val="11"/>
      <color indexed="17"/>
      <name val="Calibri"/>
      <charset val="238"/>
    </font>
    <font>
      <b/>
      <sz val="15"/>
      <color indexed="56"/>
      <name val="Calibri"/>
      <charset val="238"/>
    </font>
    <font>
      <b/>
      <sz val="13"/>
      <color indexed="56"/>
      <name val="Calibri"/>
      <charset val="238"/>
    </font>
    <font>
      <sz val="12"/>
      <name val="Arial"/>
      <charset val="238"/>
    </font>
    <font>
      <sz val="20"/>
      <name val="Arial"/>
      <charset val="238"/>
    </font>
    <font>
      <b/>
      <sz val="12"/>
      <name val="Arial"/>
      <charset val="238"/>
    </font>
    <font>
      <b/>
      <sz val="10"/>
      <name val="Arial"/>
      <charset val="238"/>
    </font>
    <font>
      <b/>
      <sz val="22"/>
      <name val="Arial"/>
      <charset val="238"/>
    </font>
    <font>
      <sz val="10"/>
      <color rgb="FF000000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name val="Calibri"/>
      <family val="2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sz val="10"/>
      <color indexed="8"/>
      <name val="Arial"/>
      <family val="2"/>
      <charset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CRO_Light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1"/>
    </font>
    <font>
      <b/>
      <sz val="10"/>
      <color indexed="8"/>
      <name val="Arial"/>
      <family val="2"/>
      <charset val="238"/>
    </font>
    <font>
      <sz val="16"/>
      <name val="Arial"/>
      <family val="2"/>
    </font>
    <font>
      <sz val="11"/>
      <name val="Arial"/>
      <family val="2"/>
    </font>
    <font>
      <sz val="10"/>
      <name val="Arial Narrow"/>
      <family val="2"/>
    </font>
    <font>
      <sz val="9"/>
      <name val="Arial"/>
      <family val="2"/>
      <charset val="238"/>
    </font>
    <font>
      <sz val="10"/>
      <name val="Helv"/>
    </font>
    <font>
      <sz val="10"/>
      <name val="MS Sans Serif"/>
      <family val="2"/>
      <charset val="238"/>
    </font>
    <font>
      <sz val="10"/>
      <name val="Tahoma"/>
      <family val="2"/>
      <charset val="238"/>
    </font>
    <font>
      <sz val="10"/>
      <color rgb="FF292929"/>
      <name val="Arial"/>
      <family val="2"/>
      <charset val="238"/>
    </font>
    <font>
      <sz val="11"/>
      <name val="Arial"/>
      <family val="2"/>
      <charset val="1"/>
    </font>
    <font>
      <sz val="8"/>
      <name val="Arial"/>
      <family val="2"/>
      <charset val="1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color rgb="FF222222"/>
      <name val="Arial"/>
      <family val="2"/>
    </font>
    <font>
      <sz val="10"/>
      <color theme="1"/>
      <name val="Arial"/>
      <family val="2"/>
    </font>
    <font>
      <b/>
      <sz val="14"/>
      <name val="Arial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2">
    <xf numFmtId="0" fontId="0" fillId="0" borderId="0"/>
    <xf numFmtId="0" fontId="7" fillId="2" borderId="0" applyNumberFormat="0" applyBorder="0" applyAlignment="0" applyProtection="0"/>
    <xf numFmtId="0" fontId="11" fillId="0" borderId="1" applyNumberFormat="0" applyFill="0" applyAlignment="0" applyProtection="0"/>
    <xf numFmtId="0" fontId="2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2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ont="0" applyFill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6" fillId="0" borderId="2" applyNumberFormat="0" applyFill="0" applyAlignment="0" applyProtection="0"/>
    <xf numFmtId="0" fontId="8" fillId="0" borderId="0"/>
    <xf numFmtId="43" fontId="8" fillId="0" borderId="0" applyFont="0" applyFill="0" applyBorder="0" applyAlignment="0" applyProtection="0"/>
    <xf numFmtId="0" fontId="1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15" borderId="0" applyNumberFormat="0" applyBorder="0" applyAlignment="0" applyProtection="0"/>
    <xf numFmtId="0" fontId="14" fillId="16" borderId="3" applyNumberFormat="0" applyAlignment="0" applyProtection="0"/>
    <xf numFmtId="0" fontId="2" fillId="8" borderId="0" applyNumberFormat="0" applyBorder="0" applyAlignment="0" applyProtection="0"/>
    <xf numFmtId="0" fontId="2" fillId="17" borderId="0" applyNumberFormat="0" applyBorder="0" applyAlignment="0" applyProtection="0"/>
    <xf numFmtId="0" fontId="2" fillId="6" borderId="0" applyNumberFormat="0" applyBorder="0" applyAlignment="0" applyProtection="0"/>
    <xf numFmtId="0" fontId="2" fillId="18" borderId="0" applyNumberFormat="0" applyBorder="0" applyAlignment="0" applyProtection="0"/>
    <xf numFmtId="0" fontId="3" fillId="19" borderId="0" applyNumberFormat="0" applyBorder="0" applyAlignment="0" applyProtection="0"/>
    <xf numFmtId="0" fontId="2" fillId="20" borderId="0" applyNumberFormat="0" applyBorder="0" applyAlignment="0" applyProtection="0"/>
    <xf numFmtId="0" fontId="3" fillId="4" borderId="0" applyNumberFormat="0" applyBorder="0" applyAlignment="0" applyProtection="0"/>
    <xf numFmtId="0" fontId="9" fillId="16" borderId="4" applyNumberFormat="0" applyAlignment="0" applyProtection="0"/>
    <xf numFmtId="0" fontId="17" fillId="17" borderId="0" applyNumberFormat="0" applyBorder="0" applyAlignment="0" applyProtection="0"/>
    <xf numFmtId="0" fontId="3" fillId="5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18" fillId="0" borderId="5" applyNumberFormat="0" applyFill="0" applyAlignment="0" applyProtection="0"/>
    <xf numFmtId="0" fontId="8" fillId="22" borderId="6" applyNumberFormat="0" applyFont="0" applyAlignment="0" applyProtection="0"/>
    <xf numFmtId="0" fontId="19" fillId="0" borderId="7" applyNumberFormat="0" applyFill="0" applyAlignment="0" applyProtection="0"/>
    <xf numFmtId="0" fontId="15" fillId="23" borderId="8" applyNumberFormat="0" applyAlignment="0" applyProtection="0"/>
    <xf numFmtId="0" fontId="4" fillId="0" borderId="9" applyNumberFormat="0" applyFill="0" applyAlignment="0" applyProtection="0"/>
    <xf numFmtId="0" fontId="4" fillId="0" borderId="0" applyNumberFormat="0" applyFill="0" applyBorder="0" applyAlignment="0" applyProtection="0"/>
    <xf numFmtId="0" fontId="5" fillId="20" borderId="3" applyNumberFormat="0" applyAlignment="0" applyProtection="0"/>
    <xf numFmtId="0" fontId="32" fillId="0" borderId="0"/>
    <xf numFmtId="0" fontId="32" fillId="0" borderId="0">
      <alignment horizontal="justify" vertical="top" wrapText="1"/>
    </xf>
    <xf numFmtId="0" fontId="32" fillId="0" borderId="0"/>
    <xf numFmtId="0" fontId="1" fillId="0" borderId="0"/>
    <xf numFmtId="2" fontId="45" fillId="0" borderId="0" applyAlignment="0"/>
    <xf numFmtId="0" fontId="32" fillId="0" borderId="0"/>
    <xf numFmtId="0" fontId="47" fillId="0" borderId="0"/>
    <xf numFmtId="0" fontId="44" fillId="0" borderId="0">
      <alignment vertical="center"/>
    </xf>
    <xf numFmtId="0" fontId="32" fillId="0" borderId="0"/>
    <xf numFmtId="0" fontId="48" fillId="0" borderId="0"/>
    <xf numFmtId="0" fontId="32" fillId="0" borderId="0"/>
    <xf numFmtId="0" fontId="49" fillId="0" borderId="0"/>
    <xf numFmtId="0" fontId="49" fillId="0" borderId="0"/>
    <xf numFmtId="0" fontId="32" fillId="0" borderId="0"/>
    <xf numFmtId="0" fontId="32" fillId="0" borderId="0"/>
    <xf numFmtId="0" fontId="48" fillId="0" borderId="0"/>
    <xf numFmtId="0" fontId="46" fillId="0" borderId="0"/>
  </cellStyleXfs>
  <cellXfs count="262">
    <xf numFmtId="0" fontId="0" fillId="0" borderId="0" xfId="0"/>
    <xf numFmtId="0" fontId="20" fillId="0" borderId="0" xfId="0" applyFont="1" applyAlignment="1">
      <alignment vertical="center" wrapText="1"/>
    </xf>
    <xf numFmtId="0" fontId="20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0" fontId="8" fillId="0" borderId="0" xfId="0" applyFont="1" applyBorder="1" applyAlignment="1" applyProtection="1">
      <alignment vertical="top"/>
    </xf>
    <xf numFmtId="0" fontId="23" fillId="0" borderId="0" xfId="0" applyNumberFormat="1" applyFont="1" applyFill="1" applyBorder="1" applyAlignment="1" applyProtection="1">
      <alignment vertical="justify" wrapText="1"/>
    </xf>
    <xf numFmtId="4" fontId="23" fillId="0" borderId="0" xfId="0" applyNumberFormat="1" applyFont="1" applyFill="1" applyBorder="1" applyAlignment="1" applyProtection="1">
      <alignment horizontal="right" wrapText="1"/>
    </xf>
    <xf numFmtId="4" fontId="23" fillId="0" borderId="0" xfId="0" applyNumberFormat="1" applyFont="1" applyFill="1" applyBorder="1" applyAlignment="1" applyProtection="1">
      <alignment horizontal="right"/>
    </xf>
    <xf numFmtId="4" fontId="8" fillId="0" borderId="0" xfId="0" applyNumberFormat="1" applyFont="1" applyFill="1" applyBorder="1" applyAlignment="1" applyProtection="1">
      <alignment horizontal="right"/>
    </xf>
    <xf numFmtId="4" fontId="8" fillId="0" borderId="0" xfId="0" applyNumberFormat="1" applyFont="1" applyBorder="1" applyAlignment="1" applyProtection="1">
      <alignment horizontal="right" wrapText="1"/>
    </xf>
    <xf numFmtId="4" fontId="8" fillId="0" borderId="0" xfId="0" applyNumberFormat="1" applyFont="1" applyBorder="1" applyAlignment="1" applyProtection="1">
      <alignment horizontal="right"/>
    </xf>
    <xf numFmtId="0" fontId="8" fillId="0" borderId="0" xfId="0" applyNumberFormat="1" applyFont="1" applyBorder="1" applyAlignment="1" applyProtection="1">
      <alignment vertical="justify" wrapText="1"/>
    </xf>
    <xf numFmtId="0" fontId="23" fillId="0" borderId="0" xfId="0" applyNumberFormat="1" applyFont="1" applyBorder="1" applyAlignment="1" applyProtection="1">
      <alignment vertical="justify" wrapText="1"/>
    </xf>
    <xf numFmtId="4" fontId="23" fillId="0" borderId="0" xfId="0" applyNumberFormat="1" applyFont="1" applyBorder="1" applyAlignment="1" applyProtection="1">
      <alignment horizontal="right" wrapText="1"/>
    </xf>
    <xf numFmtId="4" fontId="23" fillId="0" borderId="0" xfId="0" applyNumberFormat="1" applyFont="1" applyBorder="1" applyAlignment="1" applyProtection="1">
      <alignment horizontal="right"/>
    </xf>
    <xf numFmtId="0" fontId="23" fillId="0" borderId="0" xfId="0" applyFont="1" applyBorder="1" applyAlignment="1" applyProtection="1">
      <alignment vertical="top"/>
    </xf>
    <xf numFmtId="0" fontId="0" fillId="0" borderId="0" xfId="0" applyFill="1"/>
    <xf numFmtId="0" fontId="26" fillId="0" borderId="0" xfId="0" applyFont="1"/>
    <xf numFmtId="49" fontId="23" fillId="0" borderId="0" xfId="0" applyNumberFormat="1" applyFont="1" applyBorder="1" applyAlignment="1" applyProtection="1">
      <alignment horizontal="center" vertical="top"/>
    </xf>
    <xf numFmtId="0" fontId="30" fillId="0" borderId="0" xfId="0" applyFont="1"/>
    <xf numFmtId="0" fontId="28" fillId="0" borderId="0" xfId="0" applyFont="1"/>
    <xf numFmtId="0" fontId="27" fillId="0" borderId="0" xfId="0" applyFont="1"/>
    <xf numFmtId="0" fontId="28" fillId="0" borderId="0" xfId="0" applyFont="1" applyAlignment="1">
      <alignment wrapText="1"/>
    </xf>
    <xf numFmtId="0" fontId="27" fillId="0" borderId="0" xfId="0" applyFont="1" applyAlignment="1">
      <alignment wrapText="1"/>
    </xf>
    <xf numFmtId="49" fontId="28" fillId="0" borderId="0" xfId="0" applyNumberFormat="1" applyFont="1" applyBorder="1" applyAlignment="1" applyProtection="1">
      <alignment horizontal="center" vertical="top"/>
    </xf>
    <xf numFmtId="49" fontId="8" fillId="0" borderId="0" xfId="0" applyNumberFormat="1" applyFont="1" applyBorder="1" applyAlignment="1" applyProtection="1">
      <alignment horizontal="center" vertical="top"/>
    </xf>
    <xf numFmtId="0" fontId="28" fillId="0" borderId="0" xfId="0" applyFont="1" applyFill="1" applyBorder="1" applyAlignment="1">
      <alignment horizontal="left" vertical="center" wrapText="1"/>
    </xf>
    <xf numFmtId="0" fontId="28" fillId="0" borderId="0" xfId="0" applyFont="1" applyBorder="1" applyAlignment="1">
      <alignment horizontal="left" vertical="center" wrapText="1"/>
    </xf>
    <xf numFmtId="0" fontId="8" fillId="0" borderId="0" xfId="0" applyNumberFormat="1" applyFont="1" applyBorder="1" applyAlignment="1" applyProtection="1">
      <alignment vertical="top" wrapText="1"/>
    </xf>
    <xf numFmtId="0" fontId="28" fillId="0" borderId="0" xfId="0" applyNumberFormat="1" applyFont="1" applyBorder="1" applyAlignment="1" applyProtection="1">
      <alignment vertical="justify" wrapText="1"/>
    </xf>
    <xf numFmtId="0" fontId="28" fillId="0" borderId="0" xfId="0" applyNumberFormat="1" applyFont="1" applyBorder="1" applyAlignment="1" applyProtection="1">
      <alignment vertical="top" wrapText="1"/>
    </xf>
    <xf numFmtId="49" fontId="27" fillId="0" borderId="0" xfId="0" applyNumberFormat="1" applyFont="1" applyBorder="1" applyAlignment="1" applyProtection="1">
      <alignment horizontal="center" vertical="top"/>
    </xf>
    <xf numFmtId="4" fontId="8" fillId="24" borderId="0" xfId="0" applyNumberFormat="1" applyFont="1" applyFill="1" applyBorder="1" applyAlignment="1" applyProtection="1">
      <alignment horizontal="right"/>
    </xf>
    <xf numFmtId="49" fontId="27" fillId="0" borderId="0" xfId="0" applyNumberFormat="1" applyFont="1" applyFill="1" applyBorder="1" applyAlignment="1" applyProtection="1">
      <alignment horizontal="center" vertical="top"/>
    </xf>
    <xf numFmtId="0" fontId="23" fillId="0" borderId="0" xfId="0" applyFont="1" applyFill="1" applyBorder="1" applyAlignment="1" applyProtection="1">
      <alignment vertical="top"/>
    </xf>
    <xf numFmtId="49" fontId="31" fillId="24" borderId="0" xfId="0" applyNumberFormat="1" applyFont="1" applyFill="1" applyBorder="1" applyAlignment="1" applyProtection="1">
      <alignment horizontal="center" vertical="top"/>
    </xf>
    <xf numFmtId="0" fontId="31" fillId="24" borderId="0" xfId="0" applyNumberFormat="1" applyFont="1" applyFill="1" applyBorder="1" applyAlignment="1" applyProtection="1">
      <alignment vertical="justify" wrapText="1"/>
    </xf>
    <xf numFmtId="0" fontId="31" fillId="24" borderId="0" xfId="0" applyNumberFormat="1" applyFont="1" applyFill="1" applyBorder="1" applyAlignment="1" applyProtection="1">
      <alignment horizontal="center" vertical="center" wrapText="1"/>
    </xf>
    <xf numFmtId="1" fontId="31" fillId="24" borderId="0" xfId="0" applyNumberFormat="1" applyFont="1" applyFill="1" applyBorder="1" applyAlignment="1" applyProtection="1">
      <alignment horizontal="center" vertical="center" wrapText="1"/>
    </xf>
    <xf numFmtId="4" fontId="31" fillId="24" borderId="0" xfId="0" applyNumberFormat="1" applyFont="1" applyFill="1" applyBorder="1" applyAlignment="1" applyProtection="1">
      <alignment horizontal="right" vertical="center"/>
    </xf>
    <xf numFmtId="49" fontId="31" fillId="0" borderId="0" xfId="0" applyNumberFormat="1" applyFont="1" applyFill="1" applyBorder="1" applyAlignment="1" applyProtection="1">
      <alignment horizontal="center" vertical="top"/>
    </xf>
    <xf numFmtId="0" fontId="31" fillId="0" borderId="0" xfId="0" applyNumberFormat="1" applyFont="1" applyFill="1" applyBorder="1" applyAlignment="1" applyProtection="1">
      <alignment vertical="justify" wrapText="1"/>
    </xf>
    <xf numFmtId="0" fontId="31" fillId="0" borderId="0" xfId="0" applyNumberFormat="1" applyFont="1" applyFill="1" applyBorder="1" applyAlignment="1" applyProtection="1">
      <alignment horizontal="center" vertical="center" wrapText="1"/>
    </xf>
    <xf numFmtId="1" fontId="31" fillId="0" borderId="0" xfId="0" applyNumberFormat="1" applyFont="1" applyFill="1" applyBorder="1" applyAlignment="1" applyProtection="1">
      <alignment horizontal="center" vertical="center" wrapText="1"/>
    </xf>
    <xf numFmtId="4" fontId="31" fillId="0" borderId="0" xfId="0" applyNumberFormat="1" applyFont="1" applyFill="1" applyBorder="1" applyAlignment="1" applyProtection="1">
      <alignment horizontal="right" vertical="center"/>
    </xf>
    <xf numFmtId="164" fontId="31" fillId="0" borderId="0" xfId="0" applyNumberFormat="1" applyFont="1" applyFill="1" applyBorder="1" applyAlignment="1" applyProtection="1">
      <alignment horizontal="right" vertical="center"/>
    </xf>
    <xf numFmtId="0" fontId="28" fillId="0" borderId="0" xfId="0" applyFont="1" applyAlignment="1">
      <alignment horizontal="justify" vertical="top" wrapText="1"/>
    </xf>
    <xf numFmtId="0" fontId="32" fillId="0" borderId="0" xfId="0" applyFont="1" applyFill="1" applyBorder="1" applyAlignment="1" applyProtection="1">
      <alignment horizontal="center"/>
    </xf>
    <xf numFmtId="1" fontId="32" fillId="0" borderId="0" xfId="0" applyNumberFormat="1" applyFont="1" applyFill="1" applyBorder="1" applyAlignment="1" applyProtection="1">
      <alignment horizontal="center"/>
    </xf>
    <xf numFmtId="4" fontId="32" fillId="0" borderId="0" xfId="0" applyNumberFormat="1" applyFont="1" applyFill="1" applyBorder="1"/>
    <xf numFmtId="0" fontId="29" fillId="0" borderId="0" xfId="0" applyFont="1" applyAlignment="1">
      <alignment horizontal="justify" vertical="top" wrapText="1"/>
    </xf>
    <xf numFmtId="0" fontId="32" fillId="0" borderId="0" xfId="45" applyFont="1" applyAlignment="1">
      <alignment horizontal="justify" vertical="top"/>
    </xf>
    <xf numFmtId="0" fontId="33" fillId="0" borderId="0" xfId="0" applyFont="1" applyFill="1" applyBorder="1" applyAlignment="1" applyProtection="1">
      <alignment horizontal="center"/>
    </xf>
    <xf numFmtId="1" fontId="33" fillId="0" borderId="0" xfId="0" applyNumberFormat="1" applyFont="1" applyFill="1" applyBorder="1" applyAlignment="1" applyProtection="1">
      <alignment horizontal="center"/>
    </xf>
    <xf numFmtId="0" fontId="32" fillId="0" borderId="0" xfId="45" applyFont="1" applyBorder="1" applyAlignment="1">
      <alignment horizontal="justify" vertical="top"/>
    </xf>
    <xf numFmtId="164" fontId="31" fillId="24" borderId="0" xfId="0" applyNumberFormat="1" applyFont="1" applyFill="1" applyBorder="1" applyAlignment="1" applyProtection="1">
      <alignment horizontal="right" vertical="center"/>
    </xf>
    <xf numFmtId="49" fontId="27" fillId="24" borderId="0" xfId="0" applyNumberFormat="1" applyFont="1" applyFill="1" applyBorder="1" applyAlignment="1" applyProtection="1">
      <alignment horizontal="center" vertical="top"/>
    </xf>
    <xf numFmtId="0" fontId="23" fillId="24" borderId="0" xfId="0" applyNumberFormat="1" applyFont="1" applyFill="1" applyBorder="1" applyAlignment="1" applyProtection="1">
      <alignment vertical="justify" wrapText="1"/>
    </xf>
    <xf numFmtId="4" fontId="23" fillId="24" borderId="0" xfId="0" applyNumberFormat="1" applyFont="1" applyFill="1" applyBorder="1" applyAlignment="1" applyProtection="1">
      <alignment horizontal="right" wrapText="1"/>
    </xf>
    <xf numFmtId="4" fontId="23" fillId="24" borderId="0" xfId="0" applyNumberFormat="1" applyFont="1" applyFill="1" applyBorder="1" applyAlignment="1" applyProtection="1">
      <alignment horizontal="right"/>
    </xf>
    <xf numFmtId="49" fontId="23" fillId="24" borderId="0" xfId="0" applyNumberFormat="1" applyFont="1" applyFill="1" applyBorder="1" applyAlignment="1" applyProtection="1">
      <alignment horizontal="center" vertical="top"/>
    </xf>
    <xf numFmtId="0" fontId="32" fillId="0" borderId="0" xfId="0" applyNumberFormat="1" applyFont="1" applyBorder="1" applyAlignment="1" applyProtection="1">
      <alignment horizontal="center" vertical="center" wrapText="1"/>
    </xf>
    <xf numFmtId="1" fontId="32" fillId="0" borderId="0" xfId="0" applyNumberFormat="1" applyFont="1" applyBorder="1" applyAlignment="1" applyProtection="1">
      <alignment horizontal="center" vertical="center" wrapText="1"/>
    </xf>
    <xf numFmtId="0" fontId="28" fillId="0" borderId="0" xfId="0" applyFont="1" applyAlignment="1">
      <alignment horizontal="justify" wrapText="1"/>
    </xf>
    <xf numFmtId="0" fontId="28" fillId="0" borderId="0" xfId="0" applyFont="1" applyBorder="1" applyAlignment="1">
      <alignment horizontal="justify" vertical="top" wrapText="1"/>
    </xf>
    <xf numFmtId="1" fontId="32" fillId="0" borderId="0" xfId="0" applyNumberFormat="1" applyFont="1" applyFill="1" applyBorder="1" applyAlignment="1" applyProtection="1">
      <alignment horizontal="center" vertical="center" wrapText="1"/>
    </xf>
    <xf numFmtId="0" fontId="23" fillId="0" borderId="0" xfId="0" applyNumberFormat="1" applyFont="1" applyFill="1" applyBorder="1" applyAlignment="1" applyProtection="1">
      <alignment horizontal="center" wrapText="1"/>
    </xf>
    <xf numFmtId="0" fontId="23" fillId="0" borderId="0" xfId="0" applyNumberFormat="1" applyFont="1" applyBorder="1" applyAlignment="1" applyProtection="1">
      <alignment horizontal="center" wrapText="1"/>
    </xf>
    <xf numFmtId="0" fontId="23" fillId="24" borderId="0" xfId="0" applyNumberFormat="1" applyFont="1" applyFill="1" applyBorder="1" applyAlignment="1" applyProtection="1">
      <alignment horizontal="center" wrapText="1"/>
    </xf>
    <xf numFmtId="0" fontId="8" fillId="0" borderId="0" xfId="0" applyNumberFormat="1" applyFont="1" applyBorder="1" applyAlignment="1" applyProtection="1">
      <alignment horizontal="center" wrapText="1"/>
    </xf>
    <xf numFmtId="0" fontId="28" fillId="0" borderId="0" xfId="0" applyNumberFormat="1" applyFont="1" applyBorder="1" applyAlignment="1" applyProtection="1">
      <alignment horizontal="center" wrapText="1"/>
    </xf>
    <xf numFmtId="0" fontId="32" fillId="0" borderId="0" xfId="0" applyNumberFormat="1" applyFont="1" applyBorder="1" applyAlignment="1" applyProtection="1">
      <alignment vertical="justify" wrapText="1"/>
    </xf>
    <xf numFmtId="0" fontId="32" fillId="0" borderId="0" xfId="45" applyFont="1" applyBorder="1" applyAlignment="1">
      <alignment horizontal="justify" vertical="top" wrapText="1"/>
    </xf>
    <xf numFmtId="4" fontId="35" fillId="0" borderId="0" xfId="0" applyNumberFormat="1" applyFont="1" applyAlignment="1">
      <alignment horizontal="right" wrapText="1"/>
    </xf>
    <xf numFmtId="4" fontId="35" fillId="0" borderId="10" xfId="0" applyNumberFormat="1" applyFont="1" applyBorder="1" applyAlignment="1">
      <alignment horizontal="right" wrapText="1"/>
    </xf>
    <xf numFmtId="0" fontId="37" fillId="24" borderId="0" xfId="0" applyFont="1" applyFill="1" applyAlignment="1"/>
    <xf numFmtId="0" fontId="35" fillId="24" borderId="0" xfId="45" applyFont="1" applyFill="1" applyBorder="1" applyAlignment="1">
      <alignment horizontal="center"/>
    </xf>
    <xf numFmtId="0" fontId="35" fillId="24" borderId="0" xfId="0" applyFont="1" applyFill="1" applyAlignment="1">
      <alignment horizontal="center" wrapText="1"/>
    </xf>
    <xf numFmtId="4" fontId="35" fillId="24" borderId="0" xfId="0" applyNumberFormat="1" applyFont="1" applyFill="1" applyAlignment="1">
      <alignment horizontal="right" wrapText="1"/>
    </xf>
    <xf numFmtId="49" fontId="28" fillId="0" borderId="0" xfId="0" applyNumberFormat="1" applyFont="1" applyAlignment="1">
      <alignment horizontal="center" vertical="top"/>
    </xf>
    <xf numFmtId="0" fontId="39" fillId="0" borderId="0" xfId="0" applyFont="1" applyFill="1" applyAlignment="1">
      <alignment horizontal="justify" vertical="top" wrapText="1"/>
    </xf>
    <xf numFmtId="0" fontId="32" fillId="0" borderId="0" xfId="45" applyFont="1" applyBorder="1" applyAlignment="1">
      <alignment horizontal="left" vertical="top" wrapText="1"/>
    </xf>
    <xf numFmtId="0" fontId="40" fillId="0" borderId="0" xfId="0" applyFont="1" applyFill="1" applyAlignment="1">
      <alignment horizontal="left" vertical="top" wrapText="1"/>
    </xf>
    <xf numFmtId="0" fontId="32" fillId="0" borderId="0" xfId="46" applyFont="1" applyAlignment="1" applyProtection="1">
      <alignment vertical="top" wrapText="1"/>
      <protection locked="0"/>
    </xf>
    <xf numFmtId="0" fontId="40" fillId="0" borderId="0" xfId="0" applyFont="1" applyAlignment="1">
      <alignment horizontal="left" vertical="top" wrapText="1"/>
    </xf>
    <xf numFmtId="0" fontId="32" fillId="0" borderId="0" xfId="0" applyFont="1" applyBorder="1" applyAlignment="1">
      <alignment wrapText="1"/>
    </xf>
    <xf numFmtId="0" fontId="32" fillId="0" borderId="0" xfId="0" applyFont="1"/>
    <xf numFmtId="0" fontId="32" fillId="0" borderId="0" xfId="0" applyFont="1" applyAlignment="1">
      <alignment horizontal="left" vertical="top" wrapText="1"/>
    </xf>
    <xf numFmtId="0" fontId="41" fillId="0" borderId="0" xfId="0" applyFont="1" applyFill="1" applyAlignment="1">
      <alignment horizontal="left" wrapText="1"/>
    </xf>
    <xf numFmtId="0" fontId="36" fillId="0" borderId="0" xfId="0" applyFont="1" applyFill="1" applyAlignment="1">
      <alignment horizontal="left" wrapText="1"/>
    </xf>
    <xf numFmtId="0" fontId="36" fillId="0" borderId="0" xfId="0" applyFont="1" applyFill="1" applyAlignment="1">
      <alignment horizontal="justify" vertical="top" wrapText="1"/>
    </xf>
    <xf numFmtId="0" fontId="40" fillId="0" borderId="10" xfId="0" applyFont="1" applyBorder="1" applyAlignment="1">
      <alignment horizontal="left" vertical="top" wrapText="1"/>
    </xf>
    <xf numFmtId="49" fontId="37" fillId="24" borderId="0" xfId="0" applyNumberFormat="1" applyFont="1" applyFill="1" applyAlignment="1">
      <alignment horizontal="center" vertical="top"/>
    </xf>
    <xf numFmtId="49" fontId="38" fillId="0" borderId="0" xfId="0" applyNumberFormat="1" applyFont="1" applyAlignment="1">
      <alignment horizontal="center" vertical="top" wrapText="1"/>
    </xf>
    <xf numFmtId="49" fontId="38" fillId="0" borderId="0" xfId="0" applyNumberFormat="1" applyFont="1" applyAlignment="1">
      <alignment horizontal="center" vertical="top"/>
    </xf>
    <xf numFmtId="49" fontId="38" fillId="0" borderId="0" xfId="0" applyNumberFormat="1" applyFont="1" applyFill="1" applyAlignment="1">
      <alignment horizontal="center" vertical="top"/>
    </xf>
    <xf numFmtId="0" fontId="38" fillId="0" borderId="10" xfId="0" applyFont="1" applyBorder="1" applyAlignment="1">
      <alignment horizontal="center" vertical="top" wrapText="1"/>
    </xf>
    <xf numFmtId="0" fontId="32" fillId="0" borderId="0" xfId="0" applyFont="1" applyFill="1" applyAlignment="1">
      <alignment horizontal="left" vertical="top" wrapText="1"/>
    </xf>
    <xf numFmtId="0" fontId="42" fillId="24" borderId="10" xfId="0" applyFont="1" applyFill="1" applyBorder="1" applyAlignment="1">
      <alignment horizontal="left" vertical="center" wrapText="1"/>
    </xf>
    <xf numFmtId="4" fontId="35" fillId="24" borderId="10" xfId="0" applyNumberFormat="1" applyFont="1" applyFill="1" applyBorder="1" applyAlignment="1">
      <alignment horizontal="right" wrapText="1"/>
    </xf>
    <xf numFmtId="4" fontId="34" fillId="24" borderId="10" xfId="0" applyNumberFormat="1" applyFont="1" applyFill="1" applyBorder="1" applyAlignment="1"/>
    <xf numFmtId="0" fontId="28" fillId="0" borderId="0" xfId="45" applyFont="1" applyAlignment="1">
      <alignment horizontal="left" vertical="top" wrapText="1"/>
    </xf>
    <xf numFmtId="0" fontId="8" fillId="0" borderId="0" xfId="0" applyNumberFormat="1" applyFont="1" applyBorder="1" applyAlignment="1" applyProtection="1">
      <alignment horizontal="left" vertical="top" wrapText="1"/>
    </xf>
    <xf numFmtId="4" fontId="8" fillId="0" borderId="0" xfId="0" applyNumberFormat="1" applyFont="1" applyBorder="1" applyAlignment="1" applyProtection="1">
      <alignment horizontal="left"/>
    </xf>
    <xf numFmtId="0" fontId="27" fillId="24" borderId="0" xfId="0" applyNumberFormat="1" applyFont="1" applyFill="1" applyBorder="1" applyAlignment="1" applyProtection="1">
      <alignment vertical="justify" wrapText="1"/>
    </xf>
    <xf numFmtId="0" fontId="8" fillId="24" borderId="0" xfId="0" applyNumberFormat="1" applyFont="1" applyFill="1" applyBorder="1" applyAlignment="1" applyProtection="1">
      <alignment horizontal="center" wrapText="1"/>
    </xf>
    <xf numFmtId="4" fontId="8" fillId="24" borderId="0" xfId="0" applyNumberFormat="1" applyFont="1" applyFill="1" applyBorder="1" applyAlignment="1" applyProtection="1">
      <alignment horizontal="right" wrapText="1"/>
    </xf>
    <xf numFmtId="0" fontId="27" fillId="0" borderId="0" xfId="0" applyNumberFormat="1" applyFont="1" applyFill="1" applyBorder="1" applyAlignment="1" applyProtection="1">
      <alignment vertical="justify" wrapText="1"/>
    </xf>
    <xf numFmtId="4" fontId="38" fillId="0" borderId="0" xfId="0" applyNumberFormat="1" applyFont="1" applyAlignment="1">
      <alignment horizontal="right" wrapText="1"/>
    </xf>
    <xf numFmtId="0" fontId="8" fillId="0" borderId="0" xfId="0" applyNumberFormat="1" applyFont="1" applyFill="1" applyBorder="1" applyAlignment="1" applyProtection="1">
      <alignment vertical="justify" wrapText="1"/>
    </xf>
    <xf numFmtId="0" fontId="8" fillId="0" borderId="0" xfId="0" applyNumberFormat="1" applyFont="1" applyFill="1" applyBorder="1" applyAlignment="1" applyProtection="1">
      <alignment horizontal="center" wrapText="1"/>
    </xf>
    <xf numFmtId="4" fontId="8" fillId="0" borderId="0" xfId="0" applyNumberFormat="1" applyFont="1" applyFill="1" applyBorder="1" applyAlignment="1" applyProtection="1">
      <alignment horizontal="right" wrapText="1"/>
    </xf>
    <xf numFmtId="0" fontId="42" fillId="0" borderId="0" xfId="0" applyFont="1" applyFill="1" applyBorder="1" applyAlignment="1">
      <alignment horizontal="left" vertical="center" wrapText="1"/>
    </xf>
    <xf numFmtId="4" fontId="27" fillId="0" borderId="0" xfId="0" applyNumberFormat="1" applyFont="1" applyFill="1" applyBorder="1" applyAlignment="1" applyProtection="1">
      <alignment horizontal="right"/>
    </xf>
    <xf numFmtId="0" fontId="8" fillId="24" borderId="0" xfId="0" applyFont="1" applyFill="1" applyBorder="1" applyAlignment="1" applyProtection="1">
      <alignment horizontal="center" vertical="top"/>
    </xf>
    <xf numFmtId="49" fontId="32" fillId="0" borderId="0" xfId="0" applyNumberFormat="1" applyFont="1" applyBorder="1" applyAlignment="1" applyProtection="1">
      <alignment horizontal="center" vertical="top"/>
    </xf>
    <xf numFmtId="0" fontId="32" fillId="0" borderId="0" xfId="0" applyNumberFormat="1" applyFont="1" applyFill="1" applyBorder="1" applyAlignment="1" applyProtection="1">
      <alignment vertical="justify" wrapText="1"/>
    </xf>
    <xf numFmtId="1" fontId="8" fillId="0" borderId="0" xfId="0" applyNumberFormat="1" applyFont="1" applyBorder="1" applyAlignment="1" applyProtection="1">
      <alignment horizontal="center" vertical="center" wrapText="1"/>
    </xf>
    <xf numFmtId="0" fontId="43" fillId="0" borderId="0" xfId="0" applyFont="1" applyAlignment="1">
      <alignment horizontal="left" vertical="center" wrapText="1"/>
    </xf>
    <xf numFmtId="49" fontId="28" fillId="0" borderId="0" xfId="0" applyNumberFormat="1" applyFont="1" applyFill="1" applyBorder="1" applyAlignment="1" applyProtection="1">
      <alignment horizontal="center" vertical="top"/>
    </xf>
    <xf numFmtId="0" fontId="28" fillId="0" borderId="0" xfId="0" applyNumberFormat="1" applyFont="1" applyFill="1" applyBorder="1" applyAlignment="1" applyProtection="1">
      <alignment vertical="justify" wrapText="1"/>
    </xf>
    <xf numFmtId="0" fontId="28" fillId="0" borderId="0" xfId="0" applyNumberFormat="1" applyFont="1" applyFill="1" applyBorder="1" applyAlignment="1" applyProtection="1">
      <alignment horizontal="center" vertical="center" wrapText="1"/>
    </xf>
    <xf numFmtId="4" fontId="28" fillId="0" borderId="0" xfId="0" applyNumberFormat="1" applyFont="1" applyFill="1" applyBorder="1" applyAlignment="1" applyProtection="1">
      <alignment horizontal="center" vertical="center" wrapText="1"/>
    </xf>
    <xf numFmtId="0" fontId="28" fillId="0" borderId="0" xfId="0" applyNumberFormat="1" applyFont="1" applyFill="1" applyBorder="1" applyAlignment="1" applyProtection="1">
      <alignment vertical="top" wrapText="1"/>
    </xf>
    <xf numFmtId="0" fontId="32" fillId="0" borderId="0" xfId="0" applyNumberFormat="1" applyFont="1" applyBorder="1" applyAlignment="1" applyProtection="1">
      <alignment horizontal="center" wrapText="1"/>
    </xf>
    <xf numFmtId="1" fontId="32" fillId="0" borderId="0" xfId="0" applyNumberFormat="1" applyFont="1" applyFill="1" applyBorder="1" applyAlignment="1" applyProtection="1">
      <alignment horizontal="center" wrapText="1"/>
    </xf>
    <xf numFmtId="4" fontId="32" fillId="0" borderId="0" xfId="0" applyNumberFormat="1" applyFont="1" applyFill="1" applyBorder="1" applyAlignment="1" applyProtection="1">
      <alignment horizontal="right" vertical="center"/>
    </xf>
    <xf numFmtId="0" fontId="32" fillId="0" borderId="0" xfId="0" applyNumberFormat="1" applyFont="1" applyBorder="1" applyAlignment="1" applyProtection="1">
      <alignment vertical="top" wrapText="1"/>
    </xf>
    <xf numFmtId="0" fontId="28" fillId="0" borderId="0" xfId="0" applyFont="1" applyAlignment="1">
      <alignment horizontal="left" vertical="top" wrapText="1"/>
    </xf>
    <xf numFmtId="1" fontId="8" fillId="0" borderId="0" xfId="0" applyNumberFormat="1" applyFont="1" applyBorder="1" applyAlignment="1" applyProtection="1">
      <alignment horizontal="center" wrapText="1"/>
    </xf>
    <xf numFmtId="49" fontId="0" fillId="0" borderId="0" xfId="0" applyNumberFormat="1" applyFont="1" applyBorder="1" applyAlignment="1" applyProtection="1">
      <alignment horizontal="center" vertical="top"/>
    </xf>
    <xf numFmtId="4" fontId="28" fillId="0" borderId="0" xfId="0" applyNumberFormat="1" applyFont="1" applyBorder="1" applyAlignment="1" applyProtection="1">
      <alignment horizontal="center"/>
    </xf>
    <xf numFmtId="0" fontId="0" fillId="0" borderId="0" xfId="0" applyNumberFormat="1" applyFont="1" applyBorder="1" applyAlignment="1" applyProtection="1">
      <alignment vertical="top" wrapText="1"/>
    </xf>
    <xf numFmtId="0" fontId="0" fillId="0" borderId="0" xfId="0" applyAlignment="1">
      <alignment horizontal="center" vertical="top"/>
    </xf>
    <xf numFmtId="0" fontId="37" fillId="24" borderId="10" xfId="0" applyFont="1" applyFill="1" applyBorder="1" applyAlignment="1">
      <alignment horizontal="center" vertical="top" wrapText="1"/>
    </xf>
    <xf numFmtId="49" fontId="32" fillId="0" borderId="0" xfId="0" applyNumberFormat="1" applyFont="1" applyFill="1" applyBorder="1" applyAlignment="1" applyProtection="1">
      <alignment horizontal="center" vertical="top" wrapText="1"/>
    </xf>
    <xf numFmtId="165" fontId="32" fillId="0" borderId="0" xfId="0" applyNumberFormat="1" applyFont="1" applyFill="1" applyBorder="1" applyAlignment="1" applyProtection="1">
      <alignment horizontal="center"/>
    </xf>
    <xf numFmtId="0" fontId="32" fillId="0" borderId="0" xfId="0" applyFont="1" applyFill="1" applyBorder="1" applyAlignment="1">
      <alignment horizontal="center" wrapText="1"/>
    </xf>
    <xf numFmtId="0" fontId="32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left" vertical="top" wrapText="1"/>
    </xf>
    <xf numFmtId="0" fontId="33" fillId="0" borderId="0" xfId="0" applyFont="1" applyFill="1" applyAlignment="1">
      <alignment horizontal="left" vertical="top" wrapText="1"/>
    </xf>
    <xf numFmtId="3" fontId="8" fillId="0" borderId="0" xfId="0" applyNumberFormat="1" applyFont="1" applyBorder="1" applyAlignment="1" applyProtection="1">
      <alignment horizontal="center" wrapText="1"/>
    </xf>
    <xf numFmtId="4" fontId="8" fillId="0" borderId="0" xfId="0" applyNumberFormat="1" applyFont="1" applyBorder="1" applyAlignment="1" applyProtection="1">
      <alignment horizontal="center" wrapText="1"/>
    </xf>
    <xf numFmtId="0" fontId="35" fillId="0" borderId="0" xfId="0" applyFont="1" applyAlignment="1">
      <alignment horizontal="left" vertical="top" wrapText="1"/>
    </xf>
    <xf numFmtId="2" fontId="52" fillId="0" borderId="0" xfId="0" applyNumberFormat="1" applyFont="1" applyBorder="1" applyAlignment="1">
      <alignment horizontal="center" vertical="center"/>
    </xf>
    <xf numFmtId="2" fontId="52" fillId="0" borderId="10" xfId="0" applyNumberFormat="1" applyFont="1" applyBorder="1" applyAlignment="1">
      <alignment horizontal="left" vertical="center"/>
    </xf>
    <xf numFmtId="49" fontId="51" fillId="0" borderId="0" xfId="0" applyNumberFormat="1" applyFont="1" applyFill="1" applyAlignment="1">
      <alignment horizontal="center" vertical="top"/>
    </xf>
    <xf numFmtId="0" fontId="33" fillId="0" borderId="0" xfId="0" applyFont="1" applyAlignment="1">
      <alignment vertical="center"/>
    </xf>
    <xf numFmtId="0" fontId="51" fillId="0" borderId="0" xfId="0" applyFont="1" applyAlignment="1">
      <alignment horizontal="center"/>
    </xf>
    <xf numFmtId="1" fontId="51" fillId="0" borderId="0" xfId="0" applyNumberFormat="1" applyFont="1" applyAlignment="1">
      <alignment horizontal="right"/>
    </xf>
    <xf numFmtId="4" fontId="41" fillId="0" borderId="0" xfId="0" applyNumberFormat="1" applyFont="1" applyAlignment="1">
      <alignment horizontal="right" vertical="center"/>
    </xf>
    <xf numFmtId="2" fontId="51" fillId="0" borderId="0" xfId="0" applyNumberFormat="1" applyFont="1" applyAlignment="1">
      <alignment horizontal="right" vertical="center"/>
    </xf>
    <xf numFmtId="0" fontId="31" fillId="24" borderId="0" xfId="54" applyFont="1" applyFill="1" applyBorder="1" applyAlignment="1" applyProtection="1">
      <alignment horizontal="center" wrapText="1"/>
      <protection hidden="1"/>
    </xf>
    <xf numFmtId="164" fontId="31" fillId="24" borderId="0" xfId="54" applyNumberFormat="1" applyFont="1" applyFill="1" applyBorder="1" applyAlignment="1" applyProtection="1">
      <alignment horizontal="center"/>
      <protection locked="0"/>
    </xf>
    <xf numFmtId="164" fontId="31" fillId="24" borderId="0" xfId="54" applyNumberFormat="1" applyFont="1" applyFill="1" applyBorder="1" applyAlignment="1" applyProtection="1">
      <alignment horizontal="center" wrapText="1"/>
      <protection hidden="1"/>
    </xf>
    <xf numFmtId="0" fontId="28" fillId="0" borderId="0" xfId="46" applyFont="1" applyAlignment="1" applyProtection="1">
      <alignment vertical="top" wrapText="1"/>
      <protection locked="0"/>
    </xf>
    <xf numFmtId="0" fontId="38" fillId="0" borderId="0" xfId="0" applyFont="1" applyAlignment="1">
      <alignment horizontal="left" vertical="top" wrapText="1"/>
    </xf>
    <xf numFmtId="0" fontId="28" fillId="0" borderId="0" xfId="45" applyFont="1" applyBorder="1" applyAlignment="1">
      <alignment horizontal="justify" vertical="top"/>
    </xf>
    <xf numFmtId="0" fontId="28" fillId="0" borderId="0" xfId="0" applyFont="1" applyAlignment="1">
      <alignment horizontal="justify"/>
    </xf>
    <xf numFmtId="0" fontId="54" fillId="0" borderId="0" xfId="0" applyFont="1" applyAlignment="1">
      <alignment horizontal="left" vertical="center" wrapText="1"/>
    </xf>
    <xf numFmtId="0" fontId="32" fillId="0" borderId="0" xfId="0" applyFont="1" applyFill="1" applyBorder="1" applyAlignment="1" applyProtection="1">
      <alignment horizontal="justify" vertical="justify" wrapText="1"/>
      <protection hidden="1"/>
    </xf>
    <xf numFmtId="0" fontId="55" fillId="0" borderId="0" xfId="0" applyFont="1" applyFill="1" applyBorder="1" applyAlignment="1" applyProtection="1">
      <alignment horizontal="center" vertical="center"/>
      <protection hidden="1"/>
    </xf>
    <xf numFmtId="49" fontId="32" fillId="0" borderId="0" xfId="0" applyNumberFormat="1" applyFont="1" applyFill="1" applyBorder="1" applyAlignment="1" applyProtection="1">
      <alignment horizontal="justify" vertical="justify" wrapText="1"/>
      <protection hidden="1"/>
    </xf>
    <xf numFmtId="0" fontId="28" fillId="0" borderId="0" xfId="0" applyFont="1" applyFill="1" applyProtection="1">
      <protection hidden="1"/>
    </xf>
    <xf numFmtId="0" fontId="0" fillId="0" borderId="0" xfId="0" applyFont="1" applyAlignment="1">
      <alignment vertical="top" wrapText="1"/>
    </xf>
    <xf numFmtId="0" fontId="28" fillId="0" borderId="0" xfId="0" applyFont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28" fillId="0" borderId="0" xfId="0" applyFont="1" applyFill="1" applyBorder="1" applyAlignment="1">
      <alignment vertical="top" wrapText="1"/>
    </xf>
    <xf numFmtId="0" fontId="0" fillId="0" borderId="0" xfId="0" applyFill="1" applyAlignment="1">
      <alignment vertical="top" wrapText="1"/>
    </xf>
    <xf numFmtId="49" fontId="32" fillId="0" borderId="0" xfId="0" applyNumberFormat="1" applyFont="1" applyFill="1" applyBorder="1" applyAlignment="1" applyProtection="1">
      <alignment horizontal="center" vertical="top"/>
    </xf>
    <xf numFmtId="0" fontId="0" fillId="0" borderId="0" xfId="0" applyNumberFormat="1" applyFont="1" applyFill="1" applyBorder="1" applyAlignment="1">
      <alignment horizontal="right" vertical="top"/>
    </xf>
    <xf numFmtId="0" fontId="0" fillId="0" borderId="0" xfId="0" applyNumberFormat="1" applyFont="1" applyFill="1" applyBorder="1" applyAlignment="1">
      <alignment horizontal="justify" vertical="top" wrapText="1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right"/>
    </xf>
    <xf numFmtId="0" fontId="0" fillId="24" borderId="0" xfId="0" applyNumberFormat="1" applyFont="1" applyFill="1" applyBorder="1" applyAlignment="1">
      <alignment horizontal="justify" vertical="top"/>
    </xf>
    <xf numFmtId="0" fontId="0" fillId="24" borderId="0" xfId="0" applyNumberFormat="1" applyFont="1" applyFill="1" applyBorder="1" applyAlignment="1">
      <alignment horizontal="center"/>
    </xf>
    <xf numFmtId="0" fontId="0" fillId="24" borderId="0" xfId="0" applyNumberFormat="1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 horizontal="justify" vertical="top"/>
    </xf>
    <xf numFmtId="0" fontId="27" fillId="24" borderId="0" xfId="0" applyNumberFormat="1" applyFont="1" applyFill="1" applyBorder="1" applyAlignment="1">
      <alignment horizontal="center" vertical="top"/>
    </xf>
    <xf numFmtId="0" fontId="28" fillId="0" borderId="0" xfId="0" applyNumberFormat="1" applyFont="1" applyFill="1" applyBorder="1" applyAlignment="1">
      <alignment horizontal="justify" vertical="top" wrapText="1"/>
    </xf>
    <xf numFmtId="0" fontId="0" fillId="0" borderId="0" xfId="0" applyNumberFormat="1" applyFont="1" applyFill="1" applyBorder="1" applyAlignment="1">
      <alignment horizontal="center" vertical="top"/>
    </xf>
    <xf numFmtId="0" fontId="27" fillId="24" borderId="0" xfId="0" applyNumberFormat="1" applyFont="1" applyFill="1" applyBorder="1" applyAlignment="1">
      <alignment horizontal="justify" vertical="top"/>
    </xf>
    <xf numFmtId="0" fontId="28" fillId="0" borderId="0" xfId="0" applyNumberFormat="1" applyFont="1" applyFill="1" applyBorder="1" applyAlignment="1">
      <alignment horizontal="center" vertical="top"/>
    </xf>
    <xf numFmtId="49" fontId="37" fillId="0" borderId="0" xfId="0" applyNumberFormat="1" applyFont="1" applyFill="1" applyAlignment="1">
      <alignment horizontal="center" vertical="top"/>
    </xf>
    <xf numFmtId="0" fontId="37" fillId="0" borderId="0" xfId="0" applyFont="1" applyFill="1" applyAlignment="1"/>
    <xf numFmtId="0" fontId="35" fillId="0" borderId="0" xfId="45" applyFont="1" applyFill="1" applyBorder="1" applyAlignment="1">
      <alignment horizontal="center"/>
    </xf>
    <xf numFmtId="0" fontId="35" fillId="0" borderId="0" xfId="0" applyFont="1" applyFill="1" applyAlignment="1">
      <alignment horizontal="center" wrapText="1"/>
    </xf>
    <xf numFmtId="4" fontId="35" fillId="0" borderId="0" xfId="0" applyNumberFormat="1" applyFont="1" applyFill="1" applyAlignment="1">
      <alignment horizontal="right" wrapText="1"/>
    </xf>
    <xf numFmtId="0" fontId="56" fillId="0" borderId="0" xfId="0" applyFont="1" applyAlignment="1">
      <alignment wrapText="1"/>
    </xf>
    <xf numFmtId="0" fontId="38" fillId="0" borderId="0" xfId="0" applyFont="1" applyFill="1" applyAlignment="1">
      <alignment horizontal="center" vertical="center" wrapText="1"/>
    </xf>
    <xf numFmtId="0" fontId="56" fillId="0" borderId="0" xfId="0" applyFont="1"/>
    <xf numFmtId="0" fontId="57" fillId="0" borderId="0" xfId="0" applyFont="1" applyAlignment="1">
      <alignment horizontal="center" vertical="top"/>
    </xf>
    <xf numFmtId="0" fontId="28" fillId="0" borderId="0" xfId="0" applyFont="1" applyFill="1" applyAlignment="1"/>
    <xf numFmtId="0" fontId="28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wrapText="1"/>
    </xf>
    <xf numFmtId="0" fontId="0" fillId="0" borderId="0" xfId="0" applyNumberFormat="1" applyFont="1" applyBorder="1" applyAlignment="1" applyProtection="1">
      <alignment vertical="justify" wrapText="1"/>
    </xf>
    <xf numFmtId="0" fontId="32" fillId="25" borderId="0" xfId="0" applyNumberFormat="1" applyFont="1" applyFill="1" applyBorder="1" applyAlignment="1" applyProtection="1">
      <alignment vertical="justify" wrapText="1"/>
    </xf>
    <xf numFmtId="0" fontId="31" fillId="24" borderId="0" xfId="54" applyNumberFormat="1" applyFont="1" applyFill="1" applyBorder="1" applyAlignment="1" applyProtection="1">
      <alignment horizontal="center" vertical="center" wrapText="1"/>
      <protection hidden="1"/>
    </xf>
    <xf numFmtId="0" fontId="31" fillId="24" borderId="0" xfId="54" applyNumberFormat="1" applyFont="1" applyFill="1" applyBorder="1" applyAlignment="1" applyProtection="1">
      <alignment vertical="center" wrapText="1"/>
      <protection hidden="1"/>
    </xf>
    <xf numFmtId="4" fontId="23" fillId="24" borderId="11" xfId="0" applyNumberFormat="1" applyFont="1" applyFill="1" applyBorder="1" applyAlignment="1" applyProtection="1">
      <alignment horizontal="right"/>
    </xf>
    <xf numFmtId="49" fontId="23" fillId="24" borderId="11" xfId="0" applyNumberFormat="1" applyFont="1" applyFill="1" applyBorder="1" applyAlignment="1" applyProtection="1">
      <alignment horizontal="center" vertical="center"/>
    </xf>
    <xf numFmtId="0" fontId="27" fillId="24" borderId="11" xfId="0" applyNumberFormat="1" applyFont="1" applyFill="1" applyBorder="1" applyAlignment="1" applyProtection="1">
      <alignment horizontal="left" vertical="center"/>
    </xf>
    <xf numFmtId="0" fontId="31" fillId="24" borderId="11" xfId="54" applyFont="1" applyFill="1" applyBorder="1" applyAlignment="1" applyProtection="1">
      <alignment horizontal="center" vertical="center" wrapText="1"/>
      <protection hidden="1"/>
    </xf>
    <xf numFmtId="164" fontId="31" fillId="24" borderId="11" xfId="54" applyNumberFormat="1" applyFont="1" applyFill="1" applyBorder="1" applyAlignment="1" applyProtection="1">
      <alignment horizontal="center" vertical="center" wrapText="1"/>
      <protection locked="0"/>
    </xf>
    <xf numFmtId="164" fontId="31" fillId="24" borderId="11" xfId="54" applyNumberFormat="1" applyFont="1" applyFill="1" applyBorder="1" applyAlignment="1" applyProtection="1">
      <alignment horizontal="center" vertical="center" wrapText="1"/>
      <protection hidden="1"/>
    </xf>
    <xf numFmtId="0" fontId="32" fillId="0" borderId="0" xfId="0" applyFont="1" applyAlignment="1">
      <alignment horizontal="center" vertical="center" wrapText="1"/>
    </xf>
    <xf numFmtId="0" fontId="35" fillId="0" borderId="0" xfId="45" applyFont="1" applyFill="1" applyBorder="1" applyAlignment="1">
      <alignment horizontal="center" vertical="center"/>
    </xf>
    <xf numFmtId="0" fontId="35" fillId="0" borderId="0" xfId="0" applyFont="1" applyFill="1" applyAlignment="1">
      <alignment horizontal="center" vertical="center" wrapText="1"/>
    </xf>
    <xf numFmtId="0" fontId="32" fillId="0" borderId="0" xfId="45" applyFont="1" applyBorder="1" applyAlignment="1">
      <alignment horizontal="center" vertical="center"/>
    </xf>
    <xf numFmtId="0" fontId="32" fillId="0" borderId="0" xfId="46" applyFont="1" applyAlignment="1" applyProtection="1">
      <alignment horizontal="center" vertical="center" wrapText="1"/>
      <protection locked="0"/>
    </xf>
    <xf numFmtId="0" fontId="40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40" fillId="0" borderId="0" xfId="45" applyFont="1" applyBorder="1" applyAlignment="1">
      <alignment horizontal="center" vertical="center"/>
    </xf>
    <xf numFmtId="0" fontId="40" fillId="0" borderId="0" xfId="0" applyFont="1" applyFill="1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28" fillId="0" borderId="0" xfId="0" applyFont="1" applyAlignment="1">
      <alignment vertical="center"/>
    </xf>
    <xf numFmtId="0" fontId="40" fillId="0" borderId="0" xfId="0" applyFont="1" applyAlignment="1">
      <alignment horizontal="left" vertical="center"/>
    </xf>
    <xf numFmtId="0" fontId="38" fillId="0" borderId="0" xfId="0" applyFont="1" applyFill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0" fontId="38" fillId="0" borderId="0" xfId="0" applyFont="1" applyAlignment="1">
      <alignment horizontal="center" vertical="center" wrapText="1"/>
    </xf>
    <xf numFmtId="0" fontId="38" fillId="0" borderId="0" xfId="45" applyFont="1" applyBorder="1" applyAlignment="1">
      <alignment horizontal="center" vertical="center"/>
    </xf>
    <xf numFmtId="0" fontId="28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32" fillId="0" borderId="0" xfId="0" applyFont="1" applyFill="1" applyBorder="1" applyAlignment="1" applyProtection="1">
      <alignment horizontal="center" vertical="center" wrapText="1"/>
      <protection hidden="1"/>
    </xf>
    <xf numFmtId="3" fontId="32" fillId="0" borderId="0" xfId="0" applyNumberFormat="1" applyFont="1" applyFill="1" applyBorder="1" applyAlignment="1" applyProtection="1">
      <alignment horizontal="right" vertical="center" wrapText="1"/>
      <protection hidden="1"/>
    </xf>
    <xf numFmtId="0" fontId="28" fillId="0" borderId="0" xfId="0" applyFont="1" applyAlignment="1" applyProtection="1">
      <alignment horizontal="center" vertical="center"/>
      <protection hidden="1"/>
    </xf>
    <xf numFmtId="0" fontId="28" fillId="0" borderId="0" xfId="0" applyFont="1" applyAlignment="1" applyProtection="1">
      <alignment vertical="center"/>
      <protection hidden="1"/>
    </xf>
    <xf numFmtId="0" fontId="28" fillId="0" borderId="0" xfId="0" applyFont="1" applyFill="1" applyAlignment="1" applyProtection="1">
      <alignment horizontal="center" vertical="center"/>
      <protection hidden="1"/>
    </xf>
    <xf numFmtId="0" fontId="28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2" fillId="24" borderId="10" xfId="0" applyFont="1" applyFill="1" applyBorder="1" applyAlignment="1">
      <alignment horizontal="center" vertical="center" wrapText="1"/>
    </xf>
    <xf numFmtId="0" fontId="40" fillId="24" borderId="10" xfId="0" applyFont="1" applyFill="1" applyBorder="1" applyAlignment="1">
      <alignment horizontal="center" vertical="center" wrapText="1"/>
    </xf>
    <xf numFmtId="0" fontId="8" fillId="0" borderId="0" xfId="0" applyNumberFormat="1" applyFont="1" applyBorder="1" applyAlignment="1" applyProtection="1">
      <alignment horizontal="center" vertical="center" wrapText="1"/>
    </xf>
    <xf numFmtId="4" fontId="8" fillId="0" borderId="0" xfId="0" applyNumberFormat="1" applyFont="1" applyBorder="1" applyAlignment="1" applyProtection="1">
      <alignment horizontal="right" vertical="center" wrapText="1"/>
    </xf>
    <xf numFmtId="0" fontId="23" fillId="24" borderId="0" xfId="0" applyNumberFormat="1" applyFont="1" applyFill="1" applyBorder="1" applyAlignment="1" applyProtection="1">
      <alignment horizontal="center" vertical="center" wrapText="1"/>
    </xf>
    <xf numFmtId="4" fontId="23" fillId="24" borderId="0" xfId="0" applyNumberFormat="1" applyFont="1" applyFill="1" applyBorder="1" applyAlignment="1" applyProtection="1">
      <alignment horizontal="right" vertical="center" wrapText="1"/>
    </xf>
    <xf numFmtId="3" fontId="8" fillId="0" borderId="0" xfId="0" applyNumberFormat="1" applyFont="1" applyBorder="1" applyAlignment="1" applyProtection="1">
      <alignment horizontal="center" vertical="center" wrapText="1"/>
    </xf>
    <xf numFmtId="0" fontId="23" fillId="0" borderId="0" xfId="0" applyNumberFormat="1" applyFont="1" applyFill="1" applyBorder="1" applyAlignment="1" applyProtection="1">
      <alignment horizontal="center" vertical="center" wrapText="1"/>
    </xf>
    <xf numFmtId="4" fontId="23" fillId="0" borderId="0" xfId="0" applyNumberFormat="1" applyFont="1" applyFill="1" applyBorder="1" applyAlignment="1" applyProtection="1">
      <alignment horizontal="right" vertical="center" wrapText="1"/>
    </xf>
    <xf numFmtId="1" fontId="28" fillId="0" borderId="0" xfId="0" applyNumberFormat="1" applyFont="1" applyFill="1" applyBorder="1" applyAlignment="1" applyProtection="1">
      <alignment horizontal="center" vertical="center"/>
      <protection locked="0"/>
    </xf>
    <xf numFmtId="49" fontId="31" fillId="24" borderId="11" xfId="0" applyNumberFormat="1" applyFont="1" applyFill="1" applyBorder="1" applyAlignment="1" applyProtection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7" fillId="24" borderId="12" xfId="0" applyNumberFormat="1" applyFont="1" applyFill="1" applyBorder="1" applyAlignment="1" applyProtection="1">
      <alignment vertical="center" wrapText="1"/>
    </xf>
    <xf numFmtId="0" fontId="27" fillId="24" borderId="13" xfId="0" applyNumberFormat="1" applyFont="1" applyFill="1" applyBorder="1" applyAlignment="1" applyProtection="1">
      <alignment vertical="center" wrapText="1"/>
    </xf>
    <xf numFmtId="0" fontId="27" fillId="24" borderId="14" xfId="0" applyNumberFormat="1" applyFont="1" applyFill="1" applyBorder="1" applyAlignment="1" applyProtection="1">
      <alignment vertical="center" wrapText="1"/>
    </xf>
    <xf numFmtId="49" fontId="58" fillId="0" borderId="0" xfId="0" applyNumberFormat="1" applyFont="1" applyFill="1" applyBorder="1" applyAlignment="1">
      <alignment horizontal="center" vertical="center"/>
    </xf>
    <xf numFmtId="49" fontId="51" fillId="0" borderId="10" xfId="0" applyNumberFormat="1" applyFont="1" applyFill="1" applyBorder="1" applyAlignment="1">
      <alignment horizontal="left" vertical="top"/>
    </xf>
    <xf numFmtId="0" fontId="25" fillId="0" borderId="0" xfId="0" applyFont="1" applyAlignment="1">
      <alignment horizontal="left" vertical="center" wrapText="1"/>
    </xf>
    <xf numFmtId="0" fontId="31" fillId="24" borderId="12" xfId="0" applyNumberFormat="1" applyFont="1" applyFill="1" applyBorder="1" applyAlignment="1" applyProtection="1">
      <alignment vertical="center" wrapText="1"/>
    </xf>
    <xf numFmtId="0" fontId="31" fillId="24" borderId="13" xfId="0" applyNumberFormat="1" applyFont="1" applyFill="1" applyBorder="1" applyAlignment="1" applyProtection="1">
      <alignment vertical="center" wrapText="1"/>
    </xf>
    <xf numFmtId="0" fontId="31" fillId="24" borderId="14" xfId="0" applyNumberFormat="1" applyFont="1" applyFill="1" applyBorder="1" applyAlignment="1" applyProtection="1">
      <alignment vertical="center" wrapText="1"/>
    </xf>
  </cellXfs>
  <cellStyles count="62">
    <cellStyle name="20% - Isticanje1" xfId="23" builtinId="30" customBuiltin="1"/>
    <cellStyle name="20% - Isticanje2" xfId="25" builtinId="34" customBuiltin="1"/>
    <cellStyle name="20% - Isticanje3" xfId="26" builtinId="38" customBuiltin="1"/>
    <cellStyle name="20% - Isticanje4" xfId="27" builtinId="42" customBuiltin="1"/>
    <cellStyle name="20% - Isticanje5" xfId="28" builtinId="46" customBuiltin="1"/>
    <cellStyle name="20% - Isticanje6" xfId="30" builtinId="50" customBuiltin="1"/>
    <cellStyle name="40% - Isticanje1" xfId="3" builtinId="31" customBuiltin="1"/>
    <cellStyle name="40% - Isticanje2" xfId="5" builtinId="35" customBuiltin="1"/>
    <cellStyle name="40% - Isticanje3" xfId="8" builtinId="39" customBuiltin="1"/>
    <cellStyle name="40% - Isticanje4" xfId="9" builtinId="43" customBuiltin="1"/>
    <cellStyle name="40% - Isticanje5" xfId="10" builtinId="47" customBuiltin="1"/>
    <cellStyle name="40% - Isticanje6" xfId="11" builtinId="51" customBuiltin="1"/>
    <cellStyle name="60% - Isticanje1" xfId="29" builtinId="32" customBuiltin="1"/>
    <cellStyle name="60% - Isticanje2" xfId="31" builtinId="36" customBuiltin="1"/>
    <cellStyle name="60% - Isticanje3" xfId="34" builtinId="40" customBuiltin="1"/>
    <cellStyle name="60% - Isticanje4" xfId="35" builtinId="44" customBuiltin="1"/>
    <cellStyle name="60% - Isticanje5" xfId="36" builtinId="48" customBuiltin="1"/>
    <cellStyle name="60% - Isticanje6" xfId="37" builtinId="52" customBuiltin="1"/>
    <cellStyle name="Bilješka" xfId="39" builtinId="10" customBuiltin="1"/>
    <cellStyle name="Comma 5" xfId="14"/>
    <cellStyle name="Dobro" xfId="33" builtinId="26" customBuiltin="1"/>
    <cellStyle name="Isticanje1" xfId="16" builtinId="29" customBuiltin="1"/>
    <cellStyle name="Isticanje2" xfId="17" builtinId="33" customBuiltin="1"/>
    <cellStyle name="Isticanje3" xfId="18" builtinId="37" customBuiltin="1"/>
    <cellStyle name="Isticanje4" xfId="19" builtinId="41" customBuiltin="1"/>
    <cellStyle name="Isticanje5" xfId="20" builtinId="45" customBuiltin="1"/>
    <cellStyle name="Isticanje6" xfId="21" builtinId="49" customBuiltin="1"/>
    <cellStyle name="Izlaz" xfId="32" builtinId="21" customBuiltin="1"/>
    <cellStyle name="Izračun" xfId="24" builtinId="22" customBuiltin="1"/>
    <cellStyle name="Loše" xfId="15" builtinId="27" customBuiltin="1"/>
    <cellStyle name="merge" xfId="46"/>
    <cellStyle name="Naslov" xfId="4" builtinId="15" customBuiltin="1"/>
    <cellStyle name="Naslov 1" xfId="38" builtinId="16" customBuiltin="1"/>
    <cellStyle name="Naslov 2" xfId="40" builtinId="17" customBuiltin="1"/>
    <cellStyle name="Naslov 3" xfId="42" builtinId="18" customBuiltin="1"/>
    <cellStyle name="Naslov 4" xfId="43" builtinId="19" customBuiltin="1"/>
    <cellStyle name="Neutralno" xfId="1" builtinId="28" customBuiltin="1"/>
    <cellStyle name="Normal 10" xfId="13"/>
    <cellStyle name="Normal 10 2" xfId="50"/>
    <cellStyle name="Normal 2" xfId="49"/>
    <cellStyle name="Normal 2 2" xfId="54"/>
    <cellStyle name="Normal 2 2 2" xfId="57"/>
    <cellStyle name="Normal 27" xfId="55"/>
    <cellStyle name="Normal 3" xfId="48"/>
    <cellStyle name="Normal 3 13" xfId="58"/>
    <cellStyle name="Normal 3 18" xfId="59"/>
    <cellStyle name="Normal 4" xfId="56"/>
    <cellStyle name="Normal 4 2" xfId="53"/>
    <cellStyle name="Normal 5" xfId="52"/>
    <cellStyle name="Normal 89" xfId="60"/>
    <cellStyle name="Normal_TROSKOVNIK-revizija2" xfId="45"/>
    <cellStyle name="Normalno" xfId="0" builtinId="0"/>
    <cellStyle name="Normalno 2 2" xfId="47"/>
    <cellStyle name="Obično 3" xfId="7"/>
    <cellStyle name="Obično_ISPIS_1" xfId="61"/>
    <cellStyle name="Povezana ćelija" xfId="12" builtinId="24" customBuiltin="1"/>
    <cellStyle name="Provjera ćelije" xfId="41" builtinId="23" customBuiltin="1"/>
    <cellStyle name="Style 1" xfId="51"/>
    <cellStyle name="Tekst objašnjenja" xfId="22" builtinId="53" customBuiltin="1"/>
    <cellStyle name="Tekst upozorenja" xfId="6" builtinId="11" customBuiltin="1"/>
    <cellStyle name="Ukupni zbroj" xfId="2" builtinId="25" customBuiltin="1"/>
    <cellStyle name="Unos" xfId="44" builtinId="20" customBuiltin="1"/>
  </cellStyles>
  <dxfs count="2">
    <dxf>
      <font>
        <condense val="0"/>
        <extend val="0"/>
        <color auto="1"/>
      </font>
    </dxf>
    <dxf>
      <font>
        <b val="0"/>
        <condense val="0"/>
        <extend val="0"/>
        <color auto="1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40"/>
  <sheetViews>
    <sheetView view="pageLayout" workbookViewId="0">
      <selection activeCell="C5" sqref="C5"/>
    </sheetView>
  </sheetViews>
  <sheetFormatPr defaultRowHeight="15"/>
  <cols>
    <col min="1" max="1" width="7.5703125" style="1" customWidth="1"/>
    <col min="2" max="2" width="13.85546875" style="1" customWidth="1"/>
    <col min="3" max="3" width="77.7109375" style="1" customWidth="1"/>
    <col min="4" max="4" width="8.7109375" style="1" customWidth="1"/>
    <col min="5" max="5" width="9.140625" style="1" bestFit="1"/>
    <col min="6" max="16384" width="9.140625" style="1"/>
  </cols>
  <sheetData>
    <row r="2" spans="2:3" ht="20.25">
      <c r="B2" s="1" t="s">
        <v>0</v>
      </c>
      <c r="C2" s="120" t="s">
        <v>143</v>
      </c>
    </row>
    <row r="3" spans="2:3">
      <c r="C3" s="2"/>
    </row>
    <row r="4" spans="2:3">
      <c r="C4" s="2"/>
    </row>
    <row r="5" spans="2:3">
      <c r="C5" s="2"/>
    </row>
    <row r="6" spans="2:3" ht="20.25">
      <c r="B6" s="1" t="s">
        <v>1</v>
      </c>
      <c r="C6" s="120" t="s">
        <v>226</v>
      </c>
    </row>
    <row r="7" spans="2:3">
      <c r="C7" s="2" t="s">
        <v>224</v>
      </c>
    </row>
    <row r="8" spans="2:3">
      <c r="C8" s="2"/>
    </row>
    <row r="9" spans="2:3">
      <c r="C9" s="2"/>
    </row>
    <row r="10" spans="2:3" ht="20.25">
      <c r="B10" s="1" t="s">
        <v>2</v>
      </c>
      <c r="C10" s="120" t="s">
        <v>222</v>
      </c>
    </row>
    <row r="11" spans="2:3">
      <c r="C11" s="161" t="s">
        <v>225</v>
      </c>
    </row>
    <row r="12" spans="2:3">
      <c r="C12" s="2"/>
    </row>
    <row r="13" spans="2:3">
      <c r="C13" s="2"/>
    </row>
    <row r="14" spans="2:3" ht="25.5">
      <c r="B14" s="1" t="s">
        <v>3</v>
      </c>
      <c r="C14" s="3"/>
    </row>
    <row r="15" spans="2:3">
      <c r="C15" s="2"/>
    </row>
    <row r="16" spans="2:3">
      <c r="C16" s="2"/>
    </row>
    <row r="17" spans="2:4" ht="30">
      <c r="B17" s="1" t="s">
        <v>4</v>
      </c>
    </row>
    <row r="19" spans="2:4">
      <c r="C19" s="2"/>
    </row>
    <row r="20" spans="2:4" ht="61.5" customHeight="1">
      <c r="B20" s="249" t="s">
        <v>5</v>
      </c>
      <c r="C20" s="250"/>
      <c r="D20" s="4"/>
    </row>
    <row r="21" spans="2:4" ht="15.75">
      <c r="C21" s="5"/>
    </row>
    <row r="22" spans="2:4" ht="13.5" customHeight="1">
      <c r="C22" s="2"/>
    </row>
    <row r="23" spans="2:4">
      <c r="C23" s="2"/>
    </row>
    <row r="24" spans="2:4">
      <c r="C24" s="2"/>
    </row>
    <row r="25" spans="2:4">
      <c r="C25" s="2"/>
    </row>
    <row r="26" spans="2:4">
      <c r="C26" s="2"/>
    </row>
    <row r="27" spans="2:4">
      <c r="C27" s="2"/>
    </row>
    <row r="28" spans="2:4">
      <c r="C28" s="2"/>
    </row>
    <row r="29" spans="2:4">
      <c r="C29" s="2"/>
    </row>
    <row r="30" spans="2:4">
      <c r="C30" s="2"/>
    </row>
    <row r="31" spans="2:4">
      <c r="C31" s="2"/>
    </row>
    <row r="32" spans="2:4">
      <c r="C32" s="2"/>
    </row>
    <row r="33" spans="2:3">
      <c r="C33" s="2"/>
    </row>
    <row r="34" spans="2:3">
      <c r="C34" s="2"/>
    </row>
    <row r="35" spans="2:3">
      <c r="C35" s="2"/>
    </row>
    <row r="36" spans="2:3">
      <c r="C36" s="2"/>
    </row>
    <row r="37" spans="2:3">
      <c r="C37" s="2"/>
    </row>
    <row r="38" spans="2:3">
      <c r="C38" s="2"/>
    </row>
    <row r="39" spans="2:3">
      <c r="C39" s="2"/>
    </row>
    <row r="40" spans="2:3">
      <c r="B40" s="251" t="s">
        <v>223</v>
      </c>
      <c r="C40" s="252"/>
    </row>
  </sheetData>
  <mergeCells count="2">
    <mergeCell ref="B20:C20"/>
    <mergeCell ref="B40:C40"/>
  </mergeCells>
  <pageMargins left="0.78680555555555554" right="0.39305555555555555" top="0.78680555555555554" bottom="0.78680555555555554" header="0.39305555555555555" footer="0.39305555555555555"/>
  <pageSetup paperSize="9" scale="90" firstPageNumber="429496319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4"/>
  <sheetViews>
    <sheetView tabSelected="1" view="pageLayout" zoomScale="87" zoomScaleNormal="100" zoomScalePageLayoutView="87" workbookViewId="0">
      <selection activeCell="C322" sqref="C322"/>
    </sheetView>
  </sheetViews>
  <sheetFormatPr defaultRowHeight="12.75"/>
  <cols>
    <col min="1" max="1" width="6.42578125" style="27" customWidth="1"/>
    <col min="2" max="2" width="65.28515625" style="13" customWidth="1"/>
    <col min="3" max="3" width="9.85546875" style="71" customWidth="1"/>
    <col min="4" max="4" width="9.28515625" style="11" customWidth="1"/>
    <col min="5" max="5" width="14.7109375" style="12" customWidth="1"/>
    <col min="6" max="6" width="16.42578125" style="12" customWidth="1"/>
    <col min="7" max="7" width="22.7109375" style="6" customWidth="1"/>
    <col min="8" max="8" width="9.140625" style="6" bestFit="1"/>
    <col min="9" max="16384" width="9.140625" style="6"/>
  </cols>
  <sheetData>
    <row r="1" spans="1:9" ht="30.75" customHeight="1">
      <c r="A1" s="256" t="s">
        <v>289</v>
      </c>
      <c r="B1" s="256"/>
      <c r="C1" s="256"/>
      <c r="D1" s="256"/>
      <c r="E1" s="256"/>
      <c r="F1" s="146"/>
      <c r="G1" s="19"/>
      <c r="H1" s="19"/>
      <c r="I1" s="19"/>
    </row>
    <row r="2" spans="1:9" ht="14.25">
      <c r="A2" s="257"/>
      <c r="B2" s="257"/>
      <c r="C2" s="257"/>
      <c r="D2" s="257"/>
      <c r="E2" s="257"/>
      <c r="F2" s="147" t="s">
        <v>296</v>
      </c>
      <c r="G2" s="19"/>
      <c r="H2" s="19"/>
      <c r="I2" s="19"/>
    </row>
    <row r="3" spans="1:9" ht="8.25" customHeight="1">
      <c r="A3" s="148"/>
      <c r="B3" s="149"/>
      <c r="C3" s="150"/>
      <c r="D3" s="151"/>
      <c r="E3" s="152"/>
      <c r="F3" s="153"/>
      <c r="G3" s="19"/>
      <c r="H3" s="19"/>
      <c r="I3" s="19"/>
    </row>
    <row r="4" spans="1:9" ht="50.25" customHeight="1">
      <c r="A4" s="135"/>
      <c r="B4" s="258" t="s">
        <v>297</v>
      </c>
      <c r="C4" s="258"/>
      <c r="D4" s="258"/>
      <c r="E4" s="258"/>
      <c r="F4" s="258"/>
      <c r="G4" s="19"/>
      <c r="H4" s="19"/>
      <c r="I4" s="19"/>
    </row>
    <row r="5" spans="1:9" s="17" customFormat="1" ht="26.25" customHeight="1">
      <c r="A5" s="199" t="s">
        <v>298</v>
      </c>
      <c r="B5" s="200" t="s">
        <v>185</v>
      </c>
      <c r="C5" s="154"/>
      <c r="D5" s="154"/>
      <c r="E5" s="155"/>
      <c r="F5" s="156"/>
      <c r="G5" s="19"/>
      <c r="H5" s="19"/>
      <c r="I5" s="19"/>
    </row>
    <row r="6" spans="1:9" s="17" customFormat="1" ht="36.75" customHeight="1">
      <c r="A6" s="202" t="s">
        <v>39</v>
      </c>
      <c r="B6" s="203" t="s">
        <v>70</v>
      </c>
      <c r="C6" s="204" t="s">
        <v>299</v>
      </c>
      <c r="D6" s="204" t="s">
        <v>6</v>
      </c>
      <c r="E6" s="205" t="s">
        <v>300</v>
      </c>
      <c r="F6" s="206" t="s">
        <v>301</v>
      </c>
    </row>
    <row r="7" spans="1:9" s="17" customFormat="1" ht="19.5" customHeight="1">
      <c r="A7" s="20"/>
      <c r="B7" s="14"/>
      <c r="C7" s="69"/>
      <c r="D7" s="15"/>
      <c r="E7" s="16"/>
      <c r="F7" s="16"/>
    </row>
    <row r="8" spans="1:9" ht="160.5" customHeight="1">
      <c r="A8" s="26" t="s">
        <v>33</v>
      </c>
      <c r="B8" s="29" t="s">
        <v>292</v>
      </c>
    </row>
    <row r="9" spans="1:9" ht="37.5" customHeight="1">
      <c r="B9" s="24" t="s">
        <v>128</v>
      </c>
    </row>
    <row r="10" spans="1:9" ht="39" customHeight="1">
      <c r="B10" s="24" t="s">
        <v>40</v>
      </c>
    </row>
    <row r="11" spans="1:9" ht="38.25">
      <c r="B11" s="24" t="s">
        <v>186</v>
      </c>
    </row>
    <row r="12" spans="1:9" ht="24" customHeight="1">
      <c r="B12" s="24" t="s">
        <v>41</v>
      </c>
      <c r="F12" s="10"/>
    </row>
    <row r="13" spans="1:9" ht="15" customHeight="1">
      <c r="B13" s="24" t="s">
        <v>42</v>
      </c>
      <c r="F13" s="10"/>
    </row>
    <row r="14" spans="1:9" ht="27" customHeight="1">
      <c r="B14" s="24" t="s">
        <v>129</v>
      </c>
      <c r="F14" s="10"/>
    </row>
    <row r="15" spans="1:9" ht="25.5" customHeight="1">
      <c r="B15" s="24" t="s">
        <v>130</v>
      </c>
      <c r="F15" s="10"/>
    </row>
    <row r="16" spans="1:9">
      <c r="B16" s="24" t="s">
        <v>43</v>
      </c>
      <c r="F16" s="10"/>
    </row>
    <row r="17" spans="2:6">
      <c r="B17" s="23" t="s">
        <v>131</v>
      </c>
      <c r="F17" s="10"/>
    </row>
    <row r="18" spans="2:6">
      <c r="B18" s="24" t="s">
        <v>44</v>
      </c>
      <c r="F18" s="10"/>
    </row>
    <row r="19" spans="2:6" ht="13.5" customHeight="1">
      <c r="B19" s="24" t="s">
        <v>45</v>
      </c>
      <c r="F19" s="10"/>
    </row>
    <row r="20" spans="2:6" ht="25.5">
      <c r="B20" s="24" t="s">
        <v>46</v>
      </c>
      <c r="F20" s="10"/>
    </row>
    <row r="21" spans="2:6" ht="14.25" customHeight="1">
      <c r="B21" s="24" t="s">
        <v>47</v>
      </c>
      <c r="F21" s="10"/>
    </row>
    <row r="22" spans="2:6" ht="15.75" customHeight="1">
      <c r="B22" s="24" t="s">
        <v>48</v>
      </c>
      <c r="F22" s="10"/>
    </row>
    <row r="23" spans="2:6">
      <c r="B23" s="24" t="s">
        <v>49</v>
      </c>
      <c r="F23" s="10"/>
    </row>
    <row r="24" spans="2:6" ht="26.25" customHeight="1">
      <c r="B24" s="24" t="s">
        <v>50</v>
      </c>
      <c r="F24" s="10"/>
    </row>
    <row r="25" spans="2:6" ht="27.75" customHeight="1">
      <c r="B25" s="24" t="s">
        <v>56</v>
      </c>
      <c r="F25" s="10"/>
    </row>
    <row r="26" spans="2:6">
      <c r="B26" s="24" t="s">
        <v>51</v>
      </c>
      <c r="F26" s="10"/>
    </row>
    <row r="27" spans="2:6">
      <c r="B27" s="24" t="s">
        <v>52</v>
      </c>
      <c r="F27" s="10"/>
    </row>
    <row r="28" spans="2:6">
      <c r="B28" s="24" t="s">
        <v>53</v>
      </c>
      <c r="F28" s="10"/>
    </row>
    <row r="29" spans="2:6" ht="25.5">
      <c r="B29" s="24" t="s">
        <v>54</v>
      </c>
      <c r="E29" s="10"/>
      <c r="F29" s="10"/>
    </row>
    <row r="30" spans="2:6" ht="25.5">
      <c r="B30" s="24" t="s">
        <v>55</v>
      </c>
      <c r="E30" s="10"/>
      <c r="F30" s="10"/>
    </row>
    <row r="31" spans="2:6">
      <c r="B31" s="24" t="s">
        <v>58</v>
      </c>
      <c r="E31" s="10"/>
      <c r="F31" s="10"/>
    </row>
    <row r="32" spans="2:6" ht="66.75" customHeight="1">
      <c r="B32" s="24" t="s">
        <v>319</v>
      </c>
      <c r="E32" s="10"/>
      <c r="F32" s="10"/>
    </row>
    <row r="33" spans="1:6" ht="15">
      <c r="B33" s="21" t="s">
        <v>57</v>
      </c>
      <c r="C33" s="71" t="s">
        <v>8</v>
      </c>
      <c r="D33" s="143">
        <v>1</v>
      </c>
      <c r="E33" s="10"/>
      <c r="F33" s="10"/>
    </row>
    <row r="34" spans="1:6">
      <c r="B34" s="24"/>
      <c r="D34" s="143"/>
      <c r="E34" s="10"/>
      <c r="F34" s="10"/>
    </row>
    <row r="35" spans="1:6" ht="93" customHeight="1">
      <c r="A35" s="26" t="s">
        <v>61</v>
      </c>
      <c r="B35" s="24" t="s">
        <v>60</v>
      </c>
      <c r="D35" s="143"/>
      <c r="E35" s="10"/>
      <c r="F35" s="10"/>
    </row>
    <row r="36" spans="1:6" ht="25.5">
      <c r="B36" s="25" t="s">
        <v>187</v>
      </c>
      <c r="D36" s="143"/>
      <c r="E36" s="10"/>
      <c r="F36" s="10"/>
    </row>
    <row r="37" spans="1:6" ht="13.5" customHeight="1">
      <c r="B37" s="24" t="s">
        <v>59</v>
      </c>
      <c r="D37" s="143"/>
      <c r="E37" s="10"/>
      <c r="F37" s="10"/>
    </row>
    <row r="38" spans="1:6" ht="12.75" customHeight="1">
      <c r="B38" s="24" t="s">
        <v>62</v>
      </c>
      <c r="D38" s="143"/>
      <c r="E38" s="10"/>
      <c r="F38" s="10"/>
    </row>
    <row r="39" spans="1:6" ht="14.25" customHeight="1">
      <c r="B39" s="24" t="s">
        <v>63</v>
      </c>
      <c r="C39" s="71" t="s">
        <v>8</v>
      </c>
      <c r="D39" s="143">
        <v>1</v>
      </c>
      <c r="E39" s="10"/>
      <c r="F39" s="10"/>
    </row>
    <row r="40" spans="1:6" ht="14.25" customHeight="1">
      <c r="B40" s="24"/>
      <c r="D40" s="143"/>
      <c r="E40" s="10"/>
      <c r="F40" s="10"/>
    </row>
    <row r="41" spans="1:6" ht="14.25" customHeight="1">
      <c r="A41" s="26" t="s">
        <v>64</v>
      </c>
      <c r="B41" s="24" t="s">
        <v>65</v>
      </c>
      <c r="D41" s="143"/>
      <c r="E41" s="10"/>
      <c r="F41" s="10"/>
    </row>
    <row r="42" spans="1:6" ht="28.5" customHeight="1">
      <c r="B42" s="28" t="s">
        <v>66</v>
      </c>
      <c r="C42" s="71" t="s">
        <v>8</v>
      </c>
      <c r="D42" s="143">
        <v>1</v>
      </c>
      <c r="E42" s="10"/>
      <c r="F42" s="10"/>
    </row>
    <row r="43" spans="1:6" ht="14.25" customHeight="1">
      <c r="B43" s="24"/>
      <c r="D43" s="143"/>
      <c r="E43" s="10"/>
      <c r="F43" s="10"/>
    </row>
    <row r="44" spans="1:6" ht="14.25" customHeight="1">
      <c r="A44" s="26" t="s">
        <v>67</v>
      </c>
      <c r="B44" s="24" t="s">
        <v>68</v>
      </c>
      <c r="D44" s="143"/>
      <c r="E44" s="10"/>
      <c r="F44" s="10"/>
    </row>
    <row r="45" spans="1:6" ht="68.25" customHeight="1">
      <c r="B45" s="29" t="s">
        <v>290</v>
      </c>
      <c r="C45" s="71" t="s">
        <v>8</v>
      </c>
      <c r="D45" s="143">
        <v>1</v>
      </c>
      <c r="E45" s="10"/>
      <c r="F45" s="10"/>
    </row>
    <row r="46" spans="1:6" ht="14.25" customHeight="1">
      <c r="B46" s="24"/>
      <c r="D46" s="143"/>
      <c r="E46" s="10"/>
      <c r="F46" s="10"/>
    </row>
    <row r="47" spans="1:6" ht="14.25" customHeight="1">
      <c r="A47" s="26" t="s">
        <v>7</v>
      </c>
      <c r="B47" s="24" t="s">
        <v>69</v>
      </c>
      <c r="C47" s="71" t="s">
        <v>8</v>
      </c>
      <c r="D47" s="143">
        <v>1</v>
      </c>
      <c r="E47" s="10"/>
      <c r="F47" s="10"/>
    </row>
    <row r="48" spans="1:6" ht="14.25" customHeight="1">
      <c r="B48" s="24"/>
      <c r="E48" s="10"/>
      <c r="F48" s="10"/>
    </row>
    <row r="49" spans="1:6" ht="27" customHeight="1">
      <c r="A49" s="26" t="s">
        <v>71</v>
      </c>
      <c r="B49" s="32" t="s">
        <v>76</v>
      </c>
      <c r="C49" s="72" t="s">
        <v>77</v>
      </c>
      <c r="D49" s="144">
        <v>0.4</v>
      </c>
      <c r="E49" s="10"/>
      <c r="F49" s="10"/>
    </row>
    <row r="50" spans="1:6">
      <c r="E50" s="10"/>
      <c r="F50" s="10"/>
    </row>
    <row r="51" spans="1:6" ht="25.5">
      <c r="A51" s="26" t="s">
        <v>72</v>
      </c>
      <c r="B51" s="31" t="s">
        <v>293</v>
      </c>
      <c r="C51" s="71" t="s">
        <v>8</v>
      </c>
      <c r="D51" s="143">
        <v>1</v>
      </c>
      <c r="E51" s="10"/>
      <c r="F51" s="10"/>
    </row>
    <row r="52" spans="1:6">
      <c r="D52" s="143"/>
      <c r="E52" s="10"/>
      <c r="F52" s="10"/>
    </row>
    <row r="53" spans="1:6" ht="15" customHeight="1">
      <c r="A53" s="26" t="s">
        <v>73</v>
      </c>
      <c r="B53" s="13" t="s">
        <v>10</v>
      </c>
      <c r="C53" s="71" t="s">
        <v>8</v>
      </c>
      <c r="D53" s="143">
        <v>1</v>
      </c>
      <c r="E53" s="10"/>
      <c r="F53" s="10"/>
    </row>
    <row r="54" spans="1:6">
      <c r="D54" s="143"/>
      <c r="E54" s="10"/>
      <c r="F54" s="10"/>
    </row>
    <row r="55" spans="1:6" ht="40.5" customHeight="1">
      <c r="A55" s="26" t="s">
        <v>74</v>
      </c>
      <c r="B55" s="30" t="s">
        <v>11</v>
      </c>
      <c r="C55" s="71" t="s">
        <v>8</v>
      </c>
      <c r="D55" s="143">
        <v>1</v>
      </c>
      <c r="E55" s="10"/>
      <c r="F55" s="10"/>
    </row>
    <row r="56" spans="1:6">
      <c r="E56" s="10"/>
      <c r="F56" s="10"/>
    </row>
    <row r="57" spans="1:6" s="36" customFormat="1" ht="21" customHeight="1">
      <c r="A57" s="58" t="s">
        <v>39</v>
      </c>
      <c r="B57" s="106" t="s">
        <v>132</v>
      </c>
      <c r="C57" s="70"/>
      <c r="D57" s="60"/>
      <c r="E57" s="61"/>
      <c r="F57" s="61">
        <f>SUM(F32:F55)</f>
        <v>0</v>
      </c>
    </row>
    <row r="58" spans="1:6" s="17" customFormat="1">
      <c r="A58" s="20"/>
      <c r="B58" s="14"/>
      <c r="C58" s="69"/>
      <c r="D58" s="15"/>
      <c r="E58" s="16"/>
      <c r="F58" s="16"/>
    </row>
    <row r="59" spans="1:6" s="17" customFormat="1">
      <c r="A59" s="58" t="s">
        <v>78</v>
      </c>
      <c r="B59" s="59" t="s">
        <v>13</v>
      </c>
      <c r="C59" s="70"/>
      <c r="D59" s="60"/>
      <c r="E59" s="61"/>
      <c r="F59" s="61"/>
    </row>
    <row r="60" spans="1:6" s="17" customFormat="1">
      <c r="A60" s="33"/>
      <c r="B60" s="14"/>
      <c r="C60" s="69"/>
      <c r="D60" s="15"/>
      <c r="E60" s="16"/>
      <c r="F60" s="16"/>
    </row>
    <row r="61" spans="1:6" s="17" customFormat="1" ht="67.5" customHeight="1">
      <c r="A61" s="117" t="s">
        <v>33</v>
      </c>
      <c r="B61" s="48" t="s">
        <v>151</v>
      </c>
      <c r="C61" s="126"/>
      <c r="D61" s="127"/>
      <c r="E61" s="51"/>
      <c r="F61" s="128"/>
    </row>
    <row r="62" spans="1:6" s="17" customFormat="1" ht="68.25" customHeight="1">
      <c r="A62" s="117"/>
      <c r="B62" s="130" t="s">
        <v>192</v>
      </c>
      <c r="C62" s="126"/>
      <c r="D62" s="127"/>
      <c r="E62" s="51"/>
      <c r="F62" s="128"/>
    </row>
    <row r="63" spans="1:6" s="17" customFormat="1" ht="91.5" customHeight="1">
      <c r="A63" s="117"/>
      <c r="B63" s="65" t="s">
        <v>88</v>
      </c>
      <c r="C63" s="126"/>
      <c r="D63" s="127"/>
      <c r="E63" s="51"/>
      <c r="F63" s="128"/>
    </row>
    <row r="64" spans="1:6" s="17" customFormat="1" ht="54.75" customHeight="1">
      <c r="A64" s="117"/>
      <c r="B64" s="48" t="s">
        <v>89</v>
      </c>
      <c r="C64" s="126"/>
      <c r="D64" s="127"/>
      <c r="E64" s="51"/>
      <c r="F64" s="128"/>
    </row>
    <row r="65" spans="1:6" s="17" customFormat="1" ht="38.25">
      <c r="A65" s="117"/>
      <c r="B65" s="48" t="s">
        <v>90</v>
      </c>
      <c r="C65" s="126"/>
      <c r="D65" s="127"/>
      <c r="E65" s="51"/>
      <c r="F65" s="128"/>
    </row>
    <row r="66" spans="1:6" s="17" customFormat="1" ht="52.5" customHeight="1">
      <c r="A66" s="117"/>
      <c r="B66" s="66" t="s">
        <v>91</v>
      </c>
      <c r="C66" s="126" t="s">
        <v>26</v>
      </c>
      <c r="D66" s="127">
        <v>1</v>
      </c>
      <c r="E66" s="51"/>
      <c r="F66" s="128"/>
    </row>
    <row r="67" spans="1:6" s="17" customFormat="1">
      <c r="A67" s="117"/>
      <c r="B67" s="198" t="s">
        <v>227</v>
      </c>
      <c r="C67" s="126"/>
      <c r="D67" s="127"/>
      <c r="E67" s="51"/>
      <c r="F67" s="128"/>
    </row>
    <row r="68" spans="1:6" s="17" customFormat="1">
      <c r="A68" s="117"/>
      <c r="B68" s="118"/>
      <c r="C68" s="126"/>
      <c r="D68" s="127"/>
      <c r="E68" s="51"/>
      <c r="F68" s="128"/>
    </row>
    <row r="69" spans="1:6" s="17" customFormat="1" ht="15.75" customHeight="1">
      <c r="A69" s="117" t="s">
        <v>61</v>
      </c>
      <c r="B69" s="99" t="s">
        <v>179</v>
      </c>
      <c r="C69" s="139" t="s">
        <v>26</v>
      </c>
      <c r="D69" s="140">
        <v>1</v>
      </c>
      <c r="E69" s="51"/>
      <c r="F69" s="128"/>
    </row>
    <row r="70" spans="1:6" s="17" customFormat="1">
      <c r="A70" s="117"/>
      <c r="B70" s="198" t="s">
        <v>227</v>
      </c>
      <c r="C70" s="139"/>
      <c r="D70" s="140"/>
      <c r="E70" s="51"/>
      <c r="F70" s="128"/>
    </row>
    <row r="71" spans="1:6" s="36" customFormat="1">
      <c r="A71" s="58" t="s">
        <v>78</v>
      </c>
      <c r="B71" s="106" t="s">
        <v>133</v>
      </c>
      <c r="C71" s="70"/>
      <c r="D71" s="60"/>
      <c r="E71" s="61"/>
      <c r="F71" s="61">
        <f>SUM(F61:F66)</f>
        <v>0</v>
      </c>
    </row>
    <row r="72" spans="1:6" s="36" customFormat="1">
      <c r="A72" s="35"/>
      <c r="B72" s="109"/>
      <c r="C72" s="68"/>
      <c r="D72" s="8"/>
      <c r="E72" s="9"/>
      <c r="F72" s="9"/>
    </row>
    <row r="73" spans="1:6" s="36" customFormat="1">
      <c r="A73" s="58" t="s">
        <v>79</v>
      </c>
      <c r="B73" s="106" t="s">
        <v>162</v>
      </c>
      <c r="C73" s="70"/>
      <c r="D73" s="60"/>
      <c r="E73" s="61"/>
      <c r="F73" s="61"/>
    </row>
    <row r="74" spans="1:6" s="36" customFormat="1">
      <c r="A74" s="35"/>
      <c r="B74" s="109"/>
      <c r="C74" s="68"/>
      <c r="D74" s="8"/>
      <c r="E74" s="9"/>
      <c r="F74" s="9"/>
    </row>
    <row r="75" spans="1:6" s="36" customFormat="1" ht="79.5" customHeight="1">
      <c r="A75" s="117" t="s">
        <v>33</v>
      </c>
      <c r="B75" s="118" t="s">
        <v>188</v>
      </c>
      <c r="C75" s="126" t="s">
        <v>8</v>
      </c>
      <c r="D75" s="127">
        <v>1</v>
      </c>
      <c r="E75" s="9"/>
      <c r="F75" s="9"/>
    </row>
    <row r="76" spans="1:6" s="36" customFormat="1" ht="15.75" customHeight="1">
      <c r="A76" s="117"/>
      <c r="B76" s="118"/>
      <c r="C76" s="126"/>
      <c r="D76" s="127"/>
      <c r="E76" s="9"/>
      <c r="F76" s="9"/>
    </row>
    <row r="77" spans="1:6" s="36" customFormat="1" ht="29.25" customHeight="1">
      <c r="A77" s="117" t="s">
        <v>61</v>
      </c>
      <c r="B77" s="125" t="s">
        <v>146</v>
      </c>
      <c r="C77" s="123"/>
      <c r="D77" s="124"/>
      <c r="E77" s="9"/>
      <c r="F77" s="9"/>
    </row>
    <row r="78" spans="1:6" s="36" customFormat="1" ht="15.75" customHeight="1">
      <c r="A78" s="117"/>
      <c r="B78" s="31" t="s">
        <v>171</v>
      </c>
      <c r="C78" s="123" t="s">
        <v>15</v>
      </c>
      <c r="D78" s="124">
        <v>1</v>
      </c>
      <c r="E78" s="9"/>
      <c r="F78" s="9"/>
    </row>
    <row r="79" spans="1:6" s="36" customFormat="1" ht="15.75" customHeight="1">
      <c r="A79" s="117"/>
      <c r="B79" s="31" t="s">
        <v>170</v>
      </c>
      <c r="C79" s="123" t="s">
        <v>15</v>
      </c>
      <c r="D79" s="124">
        <v>2</v>
      </c>
      <c r="E79" s="9"/>
      <c r="F79" s="9"/>
    </row>
    <row r="80" spans="1:6" s="36" customFormat="1" ht="15.75" customHeight="1">
      <c r="A80" s="117"/>
      <c r="B80" s="31" t="s">
        <v>147</v>
      </c>
      <c r="C80" s="123" t="s">
        <v>15</v>
      </c>
      <c r="D80" s="124">
        <v>1</v>
      </c>
      <c r="E80" s="9"/>
      <c r="F80" s="9"/>
    </row>
    <row r="81" spans="1:6" s="36" customFormat="1" ht="12.75" customHeight="1">
      <c r="A81" s="117"/>
      <c r="B81" s="32" t="s">
        <v>152</v>
      </c>
      <c r="C81" s="123" t="s">
        <v>15</v>
      </c>
      <c r="D81" s="124">
        <v>2</v>
      </c>
      <c r="E81" s="9"/>
      <c r="F81" s="9"/>
    </row>
    <row r="82" spans="1:6" s="36" customFormat="1">
      <c r="A82" s="117"/>
      <c r="B82" s="73"/>
      <c r="C82" s="63"/>
      <c r="D82" s="67"/>
      <c r="E82" s="9"/>
      <c r="F82" s="9"/>
    </row>
    <row r="83" spans="1:6" s="36" customFormat="1" ht="15" customHeight="1">
      <c r="A83" s="117" t="s">
        <v>64</v>
      </c>
      <c r="B83" s="73" t="s">
        <v>189</v>
      </c>
      <c r="C83" s="63"/>
      <c r="D83" s="67"/>
      <c r="E83" s="9"/>
      <c r="F83" s="9"/>
    </row>
    <row r="84" spans="1:6" s="36" customFormat="1">
      <c r="A84" s="117"/>
      <c r="B84" s="31" t="s">
        <v>149</v>
      </c>
      <c r="C84" s="71" t="s">
        <v>9</v>
      </c>
      <c r="D84" s="67">
        <v>1</v>
      </c>
      <c r="E84" s="9"/>
      <c r="F84" s="9"/>
    </row>
    <row r="85" spans="1:6" s="36" customFormat="1">
      <c r="A85" s="117"/>
      <c r="B85" s="73"/>
      <c r="C85" s="63"/>
      <c r="D85" s="67"/>
      <c r="E85" s="9"/>
      <c r="F85" s="9"/>
    </row>
    <row r="86" spans="1:6" s="36" customFormat="1" ht="29.25" customHeight="1">
      <c r="A86" s="117" t="s">
        <v>67</v>
      </c>
      <c r="B86" s="129" t="s">
        <v>190</v>
      </c>
      <c r="C86" s="63"/>
      <c r="D86" s="67"/>
      <c r="E86" s="9"/>
      <c r="F86" s="9"/>
    </row>
    <row r="87" spans="1:6" s="36" customFormat="1">
      <c r="A87" s="117"/>
      <c r="B87" s="31" t="s">
        <v>191</v>
      </c>
      <c r="C87" s="71" t="s">
        <v>9</v>
      </c>
      <c r="D87" s="67">
        <v>3</v>
      </c>
      <c r="E87" s="9"/>
      <c r="F87" s="9"/>
    </row>
    <row r="88" spans="1:6" s="36" customFormat="1">
      <c r="A88" s="117"/>
      <c r="B88" s="31"/>
      <c r="C88" s="71"/>
      <c r="D88" s="67"/>
      <c r="E88" s="9"/>
      <c r="F88" s="9"/>
    </row>
    <row r="89" spans="1:6" s="36" customFormat="1" ht="25.5">
      <c r="A89" s="117" t="s">
        <v>7</v>
      </c>
      <c r="B89" s="99" t="s">
        <v>177</v>
      </c>
      <c r="C89" s="71"/>
      <c r="D89" s="67"/>
      <c r="E89" s="9"/>
      <c r="F89" s="9"/>
    </row>
    <row r="90" spans="1:6" s="36" customFormat="1">
      <c r="A90" s="117"/>
      <c r="B90" s="99" t="s">
        <v>178</v>
      </c>
      <c r="C90" s="71" t="s">
        <v>9</v>
      </c>
      <c r="D90" s="67">
        <v>2</v>
      </c>
      <c r="E90" s="9"/>
      <c r="F90" s="9"/>
    </row>
    <row r="91" spans="1:6" s="36" customFormat="1">
      <c r="A91" s="117"/>
      <c r="B91" s="31"/>
      <c r="C91" s="71"/>
      <c r="D91" s="67"/>
      <c r="E91" s="9"/>
      <c r="F91" s="9"/>
    </row>
    <row r="92" spans="1:6" s="36" customFormat="1">
      <c r="A92" s="121" t="s">
        <v>71</v>
      </c>
      <c r="B92" s="31" t="s">
        <v>168</v>
      </c>
      <c r="C92" s="123"/>
      <c r="D92" s="124"/>
      <c r="E92" s="9"/>
      <c r="F92" s="9"/>
    </row>
    <row r="93" spans="1:6" s="36" customFormat="1">
      <c r="A93" s="121"/>
      <c r="B93" s="31" t="s">
        <v>169</v>
      </c>
      <c r="C93" s="123" t="s">
        <v>15</v>
      </c>
      <c r="D93" s="124">
        <v>3</v>
      </c>
      <c r="E93" s="9"/>
      <c r="F93" s="9"/>
    </row>
    <row r="94" spans="1:6" s="36" customFormat="1">
      <c r="A94" s="117"/>
      <c r="B94" s="122"/>
      <c r="C94" s="123"/>
      <c r="D94" s="124"/>
      <c r="E94" s="9"/>
      <c r="F94" s="9"/>
    </row>
    <row r="95" spans="1:6" s="36" customFormat="1">
      <c r="A95" s="117" t="s">
        <v>72</v>
      </c>
      <c r="B95" s="73" t="s">
        <v>17</v>
      </c>
      <c r="C95" s="63"/>
      <c r="D95" s="67"/>
      <c r="E95" s="9"/>
      <c r="F95" s="9"/>
    </row>
    <row r="96" spans="1:6" s="36" customFormat="1">
      <c r="A96" s="117"/>
      <c r="B96" s="73" t="s">
        <v>165</v>
      </c>
      <c r="C96" s="63" t="s">
        <v>9</v>
      </c>
      <c r="D96" s="67">
        <v>2</v>
      </c>
      <c r="E96" s="9"/>
      <c r="F96" s="9"/>
    </row>
    <row r="97" spans="1:6" s="36" customFormat="1">
      <c r="A97" s="117"/>
      <c r="B97" s="31"/>
      <c r="C97" s="71"/>
      <c r="D97" s="67"/>
      <c r="E97" s="9"/>
      <c r="F97" s="9"/>
    </row>
    <row r="98" spans="1:6" s="36" customFormat="1" ht="15" customHeight="1">
      <c r="A98" s="117" t="s">
        <v>73</v>
      </c>
      <c r="B98" s="31" t="s">
        <v>166</v>
      </c>
      <c r="C98" s="71"/>
      <c r="D98" s="67"/>
      <c r="E98" s="9"/>
      <c r="F98" s="9"/>
    </row>
    <row r="99" spans="1:6" s="36" customFormat="1">
      <c r="A99" s="117"/>
      <c r="B99" s="31" t="s">
        <v>167</v>
      </c>
      <c r="C99" s="72" t="s">
        <v>9</v>
      </c>
      <c r="D99" s="67">
        <v>8</v>
      </c>
      <c r="E99" s="9"/>
      <c r="F99" s="9"/>
    </row>
    <row r="100" spans="1:6" s="36" customFormat="1">
      <c r="A100" s="117"/>
      <c r="B100" s="31"/>
      <c r="C100" s="71"/>
      <c r="D100" s="67"/>
      <c r="E100" s="9"/>
      <c r="F100" s="9"/>
    </row>
    <row r="101" spans="1:6" s="36" customFormat="1" ht="25.5">
      <c r="A101" s="117" t="s">
        <v>74</v>
      </c>
      <c r="B101" s="32" t="s">
        <v>150</v>
      </c>
      <c r="C101" s="126"/>
      <c r="D101" s="127"/>
      <c r="E101" s="9"/>
      <c r="F101" s="9"/>
    </row>
    <row r="102" spans="1:6" s="36" customFormat="1">
      <c r="A102" s="117"/>
      <c r="B102" s="31" t="s">
        <v>164</v>
      </c>
      <c r="C102" s="71" t="s">
        <v>9</v>
      </c>
      <c r="D102" s="67">
        <v>1</v>
      </c>
      <c r="E102" s="9"/>
      <c r="F102" s="9"/>
    </row>
    <row r="103" spans="1:6" s="36" customFormat="1">
      <c r="A103" s="117"/>
      <c r="B103" s="31" t="s">
        <v>148</v>
      </c>
      <c r="C103" s="71" t="s">
        <v>9</v>
      </c>
      <c r="D103" s="67">
        <v>1</v>
      </c>
      <c r="E103" s="9"/>
      <c r="F103" s="9"/>
    </row>
    <row r="104" spans="1:6" s="36" customFormat="1">
      <c r="A104" s="117"/>
      <c r="B104" s="31" t="s">
        <v>149</v>
      </c>
      <c r="C104" s="71" t="s">
        <v>9</v>
      </c>
      <c r="D104" s="67">
        <v>4</v>
      </c>
      <c r="E104" s="9"/>
      <c r="F104" s="9"/>
    </row>
    <row r="105" spans="1:6" s="36" customFormat="1">
      <c r="A105" s="117"/>
      <c r="B105" s="31"/>
      <c r="C105" s="71"/>
      <c r="D105" s="67"/>
      <c r="E105" s="9"/>
      <c r="F105" s="9"/>
    </row>
    <row r="106" spans="1:6" s="36" customFormat="1" ht="27.75" customHeight="1">
      <c r="A106" s="117" t="s">
        <v>75</v>
      </c>
      <c r="B106" s="74" t="s">
        <v>160</v>
      </c>
      <c r="C106" s="49" t="s">
        <v>9</v>
      </c>
      <c r="D106" s="50">
        <v>1</v>
      </c>
      <c r="E106" s="9"/>
      <c r="F106" s="9"/>
    </row>
    <row r="107" spans="1:6" s="36" customFormat="1">
      <c r="A107" s="117"/>
      <c r="B107" s="74"/>
      <c r="C107" s="49"/>
      <c r="D107" s="50"/>
      <c r="E107" s="9"/>
      <c r="F107" s="9"/>
    </row>
    <row r="108" spans="1:6" s="36" customFormat="1" ht="25.5">
      <c r="A108" s="117" t="s">
        <v>12</v>
      </c>
      <c r="B108" s="74" t="s">
        <v>161</v>
      </c>
      <c r="C108" s="49" t="s">
        <v>9</v>
      </c>
      <c r="D108" s="50">
        <v>1</v>
      </c>
      <c r="E108" s="9"/>
      <c r="F108" s="9"/>
    </row>
    <row r="109" spans="1:6" s="36" customFormat="1">
      <c r="A109" s="117"/>
      <c r="B109" s="74"/>
      <c r="C109" s="49"/>
      <c r="D109" s="50"/>
      <c r="E109" s="9"/>
      <c r="F109" s="9"/>
    </row>
    <row r="110" spans="1:6" s="36" customFormat="1" ht="28.5" customHeight="1">
      <c r="A110" s="117" t="s">
        <v>23</v>
      </c>
      <c r="B110" s="99" t="s">
        <v>320</v>
      </c>
      <c r="C110" s="49" t="s">
        <v>26</v>
      </c>
      <c r="D110" s="50">
        <v>1</v>
      </c>
      <c r="E110" s="9"/>
      <c r="F110" s="9"/>
    </row>
    <row r="111" spans="1:6" s="36" customFormat="1">
      <c r="A111" s="171"/>
      <c r="B111" s="99"/>
      <c r="C111" s="49"/>
      <c r="D111" s="50"/>
      <c r="E111" s="9"/>
      <c r="F111" s="9"/>
    </row>
    <row r="112" spans="1:6" s="36" customFormat="1">
      <c r="A112" s="58" t="s">
        <v>79</v>
      </c>
      <c r="B112" s="106" t="s">
        <v>258</v>
      </c>
      <c r="C112" s="70"/>
      <c r="D112" s="60"/>
      <c r="E112" s="61"/>
      <c r="F112" s="61">
        <f>SUM(F90:F109)</f>
        <v>0</v>
      </c>
    </row>
    <row r="113" spans="1:6" s="36" customFormat="1">
      <c r="A113" s="35"/>
      <c r="B113" s="109"/>
      <c r="C113" s="68"/>
      <c r="D113" s="8"/>
      <c r="E113" s="9"/>
      <c r="F113" s="9"/>
    </row>
    <row r="114" spans="1:6" s="17" customFormat="1">
      <c r="A114" s="58" t="s">
        <v>86</v>
      </c>
      <c r="B114" s="59" t="s">
        <v>14</v>
      </c>
      <c r="C114" s="70"/>
      <c r="D114" s="60"/>
      <c r="E114" s="61"/>
      <c r="F114" s="61"/>
    </row>
    <row r="115" spans="1:6" s="36" customFormat="1">
      <c r="A115" s="35"/>
      <c r="B115" s="7"/>
      <c r="C115" s="68"/>
      <c r="D115" s="8"/>
      <c r="E115" s="9"/>
      <c r="F115" s="9"/>
    </row>
    <row r="116" spans="1:6" ht="27" customHeight="1">
      <c r="A116" s="117" t="s">
        <v>33</v>
      </c>
      <c r="B116" s="125" t="s">
        <v>146</v>
      </c>
      <c r="C116" s="123"/>
      <c r="D116" s="124"/>
      <c r="F116" s="10"/>
    </row>
    <row r="117" spans="1:6">
      <c r="B117" s="31" t="s">
        <v>152</v>
      </c>
      <c r="C117" s="71" t="s">
        <v>15</v>
      </c>
      <c r="D117" s="119">
        <v>11</v>
      </c>
      <c r="E117" s="10"/>
      <c r="F117" s="10"/>
    </row>
    <row r="118" spans="1:6" ht="10.5" customHeight="1">
      <c r="B118" s="31"/>
      <c r="D118" s="119"/>
      <c r="E118" s="10"/>
      <c r="F118" s="10"/>
    </row>
    <row r="119" spans="1:6" ht="25.5">
      <c r="A119" s="26" t="s">
        <v>61</v>
      </c>
      <c r="B119" s="32" t="s">
        <v>150</v>
      </c>
      <c r="C119" s="63"/>
      <c r="D119" s="67"/>
      <c r="E119" s="10"/>
      <c r="F119" s="10"/>
    </row>
    <row r="120" spans="1:6">
      <c r="B120" s="31" t="s">
        <v>149</v>
      </c>
      <c r="C120" s="72" t="s">
        <v>9</v>
      </c>
      <c r="D120" s="67">
        <v>4</v>
      </c>
      <c r="E120" s="10"/>
      <c r="F120" s="10"/>
    </row>
    <row r="121" spans="1:6" ht="9.75" customHeight="1">
      <c r="B121" s="31"/>
      <c r="D121" s="119"/>
      <c r="E121" s="10"/>
      <c r="F121" s="10"/>
    </row>
    <row r="122" spans="1:6" ht="14.25" customHeight="1">
      <c r="A122" s="26" t="s">
        <v>64</v>
      </c>
      <c r="B122" s="141" t="s">
        <v>174</v>
      </c>
      <c r="C122" s="139"/>
      <c r="D122" s="140"/>
      <c r="E122" s="10"/>
      <c r="F122" s="10"/>
    </row>
    <row r="123" spans="1:6" ht="15" customHeight="1">
      <c r="B123" s="141" t="s">
        <v>175</v>
      </c>
      <c r="C123" s="139"/>
      <c r="D123" s="140"/>
      <c r="E123" s="10"/>
      <c r="F123" s="10"/>
    </row>
    <row r="124" spans="1:6">
      <c r="B124" s="141" t="s">
        <v>176</v>
      </c>
      <c r="C124" s="139" t="s">
        <v>26</v>
      </c>
      <c r="D124" s="140">
        <v>1</v>
      </c>
      <c r="E124" s="10"/>
      <c r="F124" s="10"/>
    </row>
    <row r="125" spans="1:6" ht="14.25">
      <c r="B125" s="142"/>
      <c r="C125" s="139"/>
      <c r="D125" s="140"/>
      <c r="E125" s="10"/>
      <c r="F125" s="10"/>
    </row>
    <row r="126" spans="1:6" ht="27" customHeight="1">
      <c r="A126" s="26" t="s">
        <v>67</v>
      </c>
      <c r="B126" s="129" t="s">
        <v>153</v>
      </c>
      <c r="D126" s="119"/>
      <c r="E126" s="10"/>
      <c r="F126" s="10"/>
    </row>
    <row r="127" spans="1:6">
      <c r="B127" s="31" t="s">
        <v>154</v>
      </c>
      <c r="C127" s="71" t="s">
        <v>9</v>
      </c>
      <c r="D127" s="119">
        <v>2</v>
      </c>
      <c r="E127" s="10"/>
      <c r="F127" s="10"/>
    </row>
    <row r="128" spans="1:6">
      <c r="D128" s="119"/>
      <c r="E128" s="10"/>
      <c r="F128" s="10"/>
    </row>
    <row r="129" spans="1:6" ht="15" customHeight="1">
      <c r="A129" s="26" t="s">
        <v>7</v>
      </c>
      <c r="B129" s="13" t="s">
        <v>16</v>
      </c>
      <c r="D129" s="119"/>
      <c r="E129" s="10"/>
      <c r="F129" s="10"/>
    </row>
    <row r="130" spans="1:6">
      <c r="B130" s="31" t="s">
        <v>149</v>
      </c>
      <c r="C130" s="71" t="s">
        <v>9</v>
      </c>
      <c r="D130" s="119">
        <v>1</v>
      </c>
      <c r="E130" s="10"/>
      <c r="F130" s="10"/>
    </row>
    <row r="131" spans="1:6">
      <c r="B131" s="31"/>
      <c r="D131" s="119"/>
      <c r="E131" s="10"/>
      <c r="F131" s="10"/>
    </row>
    <row r="132" spans="1:6">
      <c r="A132" s="117" t="s">
        <v>71</v>
      </c>
      <c r="B132" s="73" t="s">
        <v>17</v>
      </c>
      <c r="C132" s="63"/>
      <c r="D132" s="67"/>
      <c r="E132" s="10"/>
      <c r="F132" s="10"/>
    </row>
    <row r="133" spans="1:6">
      <c r="A133" s="117"/>
      <c r="B133" s="118" t="s">
        <v>155</v>
      </c>
      <c r="C133" s="63" t="s">
        <v>9</v>
      </c>
      <c r="D133" s="67">
        <v>1</v>
      </c>
      <c r="E133" s="10"/>
      <c r="F133" s="10"/>
    </row>
    <row r="134" spans="1:6">
      <c r="A134" s="117"/>
      <c r="B134" s="118"/>
      <c r="C134" s="63"/>
      <c r="D134" s="67"/>
      <c r="E134" s="10"/>
      <c r="F134" s="10"/>
    </row>
    <row r="135" spans="1:6">
      <c r="A135" s="26" t="s">
        <v>72</v>
      </c>
      <c r="B135" s="13" t="s">
        <v>18</v>
      </c>
      <c r="D135" s="119"/>
      <c r="E135" s="10"/>
      <c r="F135" s="10"/>
    </row>
    <row r="136" spans="1:6">
      <c r="B136" s="31" t="s">
        <v>142</v>
      </c>
      <c r="C136" s="71" t="s">
        <v>9</v>
      </c>
      <c r="D136" s="119">
        <v>1</v>
      </c>
      <c r="E136" s="10"/>
      <c r="F136" s="10"/>
    </row>
    <row r="137" spans="1:6">
      <c r="B137" s="31"/>
      <c r="D137" s="119"/>
      <c r="E137" s="10"/>
      <c r="F137" s="10"/>
    </row>
    <row r="138" spans="1:6" ht="15" customHeight="1">
      <c r="A138" s="26" t="s">
        <v>73</v>
      </c>
      <c r="B138" s="31" t="s">
        <v>166</v>
      </c>
      <c r="D138" s="67"/>
      <c r="E138" s="10"/>
      <c r="F138" s="10"/>
    </row>
    <row r="139" spans="1:6">
      <c r="B139" s="31" t="s">
        <v>167</v>
      </c>
      <c r="C139" s="72" t="s">
        <v>9</v>
      </c>
      <c r="D139" s="67">
        <v>6</v>
      </c>
      <c r="E139" s="10"/>
      <c r="F139" s="10"/>
    </row>
    <row r="140" spans="1:6">
      <c r="D140" s="119"/>
      <c r="E140" s="10"/>
      <c r="F140" s="10"/>
    </row>
    <row r="141" spans="1:6" ht="25.5">
      <c r="A141" s="26" t="s">
        <v>74</v>
      </c>
      <c r="B141" s="13" t="s">
        <v>19</v>
      </c>
      <c r="D141" s="119"/>
      <c r="E141" s="10"/>
      <c r="F141" s="10"/>
    </row>
    <row r="142" spans="1:6">
      <c r="B142" s="31" t="s">
        <v>184</v>
      </c>
      <c r="C142" s="71" t="s">
        <v>9</v>
      </c>
      <c r="D142" s="119">
        <v>1</v>
      </c>
      <c r="E142" s="10"/>
      <c r="F142" s="10"/>
    </row>
    <row r="143" spans="1:6">
      <c r="D143" s="119"/>
      <c r="E143" s="10"/>
      <c r="F143" s="10"/>
    </row>
    <row r="144" spans="1:6" ht="66.75" customHeight="1">
      <c r="A144" s="26" t="s">
        <v>75</v>
      </c>
      <c r="B144" s="104" t="s">
        <v>20</v>
      </c>
      <c r="C144" s="71" t="s">
        <v>8</v>
      </c>
      <c r="D144" s="131">
        <v>1</v>
      </c>
      <c r="E144" s="10"/>
      <c r="F144" s="10"/>
    </row>
    <row r="145" spans="1:6" ht="15" customHeight="1">
      <c r="A145" s="26"/>
      <c r="B145" s="104"/>
      <c r="D145" s="131"/>
      <c r="E145" s="10"/>
      <c r="F145" s="10"/>
    </row>
    <row r="146" spans="1:6" ht="25.5">
      <c r="A146" s="26" t="s">
        <v>12</v>
      </c>
      <c r="B146" s="122" t="s">
        <v>144</v>
      </c>
      <c r="C146" s="123"/>
      <c r="D146" s="124"/>
      <c r="E146" s="10"/>
      <c r="F146" s="10"/>
    </row>
    <row r="147" spans="1:6">
      <c r="B147" s="122" t="s">
        <v>173</v>
      </c>
      <c r="C147" s="123" t="s">
        <v>15</v>
      </c>
      <c r="D147" s="124">
        <v>1</v>
      </c>
      <c r="E147" s="10"/>
      <c r="F147" s="10"/>
    </row>
    <row r="148" spans="1:6">
      <c r="B148" s="122"/>
      <c r="C148" s="123"/>
      <c r="D148" s="124"/>
      <c r="E148" s="10"/>
      <c r="F148" s="10"/>
    </row>
    <row r="149" spans="1:6" ht="25.5">
      <c r="A149" s="26" t="s">
        <v>23</v>
      </c>
      <c r="B149" s="122" t="s">
        <v>145</v>
      </c>
      <c r="C149" s="123" t="s">
        <v>15</v>
      </c>
      <c r="D149" s="124">
        <v>5</v>
      </c>
      <c r="E149" s="10"/>
      <c r="F149" s="10"/>
    </row>
    <row r="150" spans="1:6">
      <c r="A150" s="132"/>
      <c r="B150" s="122"/>
      <c r="C150" s="123"/>
      <c r="D150" s="124"/>
      <c r="E150" s="10"/>
      <c r="F150" s="10"/>
    </row>
    <row r="151" spans="1:6" ht="27" customHeight="1">
      <c r="A151" s="26" t="s">
        <v>94</v>
      </c>
      <c r="B151" s="74" t="s">
        <v>156</v>
      </c>
      <c r="C151" s="49" t="s">
        <v>9</v>
      </c>
      <c r="D151" s="50">
        <v>1</v>
      </c>
      <c r="E151" s="10"/>
      <c r="F151" s="10"/>
    </row>
    <row r="152" spans="1:6">
      <c r="B152" s="74"/>
      <c r="C152" s="49"/>
      <c r="D152" s="50"/>
      <c r="E152" s="10"/>
      <c r="F152" s="10"/>
    </row>
    <row r="153" spans="1:6">
      <c r="A153" s="26" t="s">
        <v>93</v>
      </c>
      <c r="B153" s="13" t="s">
        <v>21</v>
      </c>
      <c r="D153" s="119"/>
      <c r="E153" s="10"/>
      <c r="F153" s="10"/>
    </row>
    <row r="154" spans="1:6">
      <c r="B154" s="31" t="s">
        <v>80</v>
      </c>
      <c r="D154" s="119"/>
      <c r="E154" s="10"/>
      <c r="F154" s="10"/>
    </row>
    <row r="155" spans="1:6" ht="15.75" customHeight="1">
      <c r="B155" s="13" t="s">
        <v>22</v>
      </c>
      <c r="C155" s="71" t="s">
        <v>8</v>
      </c>
      <c r="D155" s="119">
        <v>1</v>
      </c>
      <c r="E155" s="10"/>
      <c r="F155" s="10"/>
    </row>
    <row r="156" spans="1:6">
      <c r="D156" s="119"/>
      <c r="E156" s="10"/>
      <c r="F156" s="10"/>
    </row>
    <row r="157" spans="1:6" ht="67.5" customHeight="1">
      <c r="A157" s="26" t="s">
        <v>116</v>
      </c>
      <c r="B157" s="48" t="s">
        <v>157</v>
      </c>
      <c r="C157" s="63"/>
      <c r="D157" s="64"/>
      <c r="E157" s="10"/>
      <c r="F157" s="10"/>
    </row>
    <row r="158" spans="1:6" ht="66" customHeight="1">
      <c r="B158" s="130" t="s">
        <v>158</v>
      </c>
      <c r="C158" s="63"/>
      <c r="D158" s="64"/>
      <c r="E158" s="10"/>
      <c r="F158" s="10"/>
    </row>
    <row r="159" spans="1:6" ht="96" customHeight="1">
      <c r="B159" s="130" t="s">
        <v>172</v>
      </c>
      <c r="C159" s="63"/>
      <c r="D159" s="64"/>
      <c r="E159" s="10"/>
      <c r="F159" s="10"/>
    </row>
    <row r="160" spans="1:6" ht="91.5" customHeight="1">
      <c r="B160" s="65" t="s">
        <v>88</v>
      </c>
      <c r="C160" s="63"/>
      <c r="D160" s="64"/>
      <c r="E160" s="10"/>
      <c r="F160" s="10"/>
    </row>
    <row r="161" spans="1:6" ht="54" customHeight="1">
      <c r="B161" s="48" t="s">
        <v>89</v>
      </c>
      <c r="C161" s="63"/>
      <c r="D161" s="64"/>
      <c r="E161" s="10"/>
      <c r="F161" s="10"/>
    </row>
    <row r="162" spans="1:6" ht="38.25">
      <c r="B162" s="48" t="s">
        <v>90</v>
      </c>
      <c r="C162" s="63"/>
      <c r="D162" s="67"/>
      <c r="E162" s="10"/>
      <c r="F162" s="10"/>
    </row>
    <row r="163" spans="1:6" ht="54" customHeight="1">
      <c r="B163" s="66" t="s">
        <v>91</v>
      </c>
      <c r="C163" s="126" t="s">
        <v>8</v>
      </c>
      <c r="D163" s="127">
        <v>1</v>
      </c>
      <c r="E163" s="10"/>
      <c r="F163" s="10"/>
    </row>
    <row r="164" spans="1:6">
      <c r="B164" s="66"/>
      <c r="D164" s="119"/>
      <c r="E164" s="10"/>
      <c r="F164" s="10"/>
    </row>
    <row r="165" spans="1:6" ht="27.75" customHeight="1">
      <c r="A165" s="26" t="s">
        <v>117</v>
      </c>
      <c r="B165" s="48" t="s">
        <v>92</v>
      </c>
      <c r="C165" s="126" t="s">
        <v>8</v>
      </c>
      <c r="D165" s="127">
        <v>1</v>
      </c>
      <c r="E165" s="10"/>
      <c r="F165" s="10"/>
    </row>
    <row r="166" spans="1:6">
      <c r="B166" s="73"/>
      <c r="D166" s="131"/>
      <c r="E166" s="10"/>
      <c r="F166" s="10"/>
    </row>
    <row r="167" spans="1:6">
      <c r="B167" s="73"/>
      <c r="C167" s="49"/>
      <c r="D167" s="50"/>
      <c r="E167" s="10"/>
      <c r="F167" s="10"/>
    </row>
    <row r="168" spans="1:6" s="36" customFormat="1">
      <c r="A168" s="58" t="s">
        <v>86</v>
      </c>
      <c r="B168" s="106" t="s">
        <v>134</v>
      </c>
      <c r="C168" s="70"/>
      <c r="D168" s="60"/>
      <c r="E168" s="61"/>
      <c r="F168" s="57">
        <f>SUM(F117:F167)</f>
        <v>0</v>
      </c>
    </row>
    <row r="169" spans="1:6" s="36" customFormat="1">
      <c r="A169" s="35"/>
      <c r="B169" s="7"/>
      <c r="C169" s="68"/>
      <c r="D169" s="8"/>
      <c r="E169" s="9"/>
      <c r="F169" s="10"/>
    </row>
    <row r="170" spans="1:6" s="36" customFormat="1">
      <c r="A170" s="37" t="s">
        <v>109</v>
      </c>
      <c r="B170" s="38" t="s">
        <v>81</v>
      </c>
      <c r="C170" s="39"/>
      <c r="D170" s="40"/>
      <c r="E170" s="41"/>
      <c r="F170" s="41"/>
    </row>
    <row r="171" spans="1:6" s="36" customFormat="1">
      <c r="A171" s="42"/>
      <c r="B171" s="43"/>
      <c r="C171" s="44"/>
      <c r="D171" s="45"/>
      <c r="E171" s="46"/>
      <c r="F171" s="47"/>
    </row>
    <row r="172" spans="1:6" s="36" customFormat="1" ht="53.25" customHeight="1">
      <c r="A172" s="137"/>
      <c r="B172" s="48" t="s">
        <v>82</v>
      </c>
      <c r="C172" s="49"/>
      <c r="D172" s="50"/>
      <c r="E172" s="51"/>
      <c r="F172" s="51"/>
    </row>
    <row r="173" spans="1:6" s="36" customFormat="1">
      <c r="A173" s="137"/>
      <c r="B173" s="52"/>
      <c r="C173" s="49"/>
      <c r="D173" s="50"/>
      <c r="E173" s="51"/>
      <c r="F173" s="51"/>
    </row>
    <row r="174" spans="1:6" s="36" customFormat="1" ht="54.75" customHeight="1">
      <c r="A174" s="137" t="s">
        <v>33</v>
      </c>
      <c r="B174" s="48" t="s">
        <v>180</v>
      </c>
      <c r="C174" s="49" t="s">
        <v>83</v>
      </c>
      <c r="D174" s="138">
        <v>0.7</v>
      </c>
      <c r="E174" s="51"/>
      <c r="F174" s="51"/>
    </row>
    <row r="175" spans="1:6" s="36" customFormat="1" ht="16.5" customHeight="1">
      <c r="A175" s="137"/>
      <c r="B175" s="48"/>
      <c r="C175" s="49"/>
      <c r="D175" s="138"/>
      <c r="E175" s="51"/>
      <c r="F175" s="51"/>
    </row>
    <row r="176" spans="1:6" s="36" customFormat="1" ht="53.25" customHeight="1">
      <c r="A176" s="137" t="s">
        <v>61</v>
      </c>
      <c r="B176" s="158" t="s">
        <v>259</v>
      </c>
      <c r="C176" s="49" t="s">
        <v>84</v>
      </c>
      <c r="D176" s="138">
        <v>1</v>
      </c>
      <c r="E176" s="51"/>
      <c r="F176" s="51"/>
    </row>
    <row r="177" spans="1:6" s="36" customFormat="1" ht="13.5" customHeight="1">
      <c r="A177" s="137"/>
      <c r="B177" s="48"/>
      <c r="C177" s="49"/>
      <c r="D177" s="50"/>
      <c r="E177" s="51"/>
      <c r="F177" s="51"/>
    </row>
    <row r="178" spans="1:6" s="36" customFormat="1" ht="14.25">
      <c r="A178" s="137"/>
      <c r="B178" s="53"/>
      <c r="C178" s="54"/>
      <c r="D178" s="55"/>
      <c r="E178" s="18"/>
      <c r="F178" s="51"/>
    </row>
    <row r="179" spans="1:6" s="36" customFormat="1">
      <c r="A179" s="37" t="s">
        <v>109</v>
      </c>
      <c r="B179" s="38" t="s">
        <v>85</v>
      </c>
      <c r="C179" s="39"/>
      <c r="D179" s="40"/>
      <c r="E179" s="41"/>
      <c r="F179" s="57">
        <f>SUM(F174:F178)</f>
        <v>0</v>
      </c>
    </row>
    <row r="180" spans="1:6" s="36" customFormat="1">
      <c r="A180" s="42"/>
      <c r="B180" s="43"/>
      <c r="C180" s="44"/>
      <c r="D180" s="45"/>
      <c r="E180" s="46"/>
      <c r="F180" s="47"/>
    </row>
    <row r="181" spans="1:6" s="36" customFormat="1">
      <c r="A181" s="180" t="s">
        <v>136</v>
      </c>
      <c r="B181" s="176" t="s">
        <v>260</v>
      </c>
      <c r="C181" s="177"/>
      <c r="D181" s="178"/>
      <c r="E181" s="41"/>
      <c r="F181" s="57"/>
    </row>
    <row r="182" spans="1:6" s="36" customFormat="1">
      <c r="A182" s="172"/>
      <c r="B182" s="179"/>
      <c r="C182" s="174"/>
      <c r="D182" s="175"/>
      <c r="E182" s="46"/>
      <c r="F182" s="47"/>
    </row>
    <row r="183" spans="1:6" s="36" customFormat="1" ht="43.5" customHeight="1">
      <c r="A183" s="184" t="s">
        <v>33</v>
      </c>
      <c r="B183" s="181" t="s">
        <v>262</v>
      </c>
      <c r="C183" s="174" t="s">
        <v>26</v>
      </c>
      <c r="D183" s="174" t="s">
        <v>261</v>
      </c>
      <c r="E183" s="46"/>
      <c r="F183" s="47"/>
    </row>
    <row r="184" spans="1:6" s="36" customFormat="1">
      <c r="A184" s="182"/>
      <c r="B184" s="181"/>
      <c r="C184" s="174"/>
      <c r="D184" s="174"/>
      <c r="E184" s="46"/>
      <c r="F184" s="47"/>
    </row>
    <row r="185" spans="1:6" s="36" customFormat="1" ht="28.5" customHeight="1">
      <c r="A185" s="184" t="s">
        <v>61</v>
      </c>
      <c r="B185" s="181" t="s">
        <v>263</v>
      </c>
      <c r="C185" s="174" t="s">
        <v>8</v>
      </c>
      <c r="D185" s="174" t="s">
        <v>261</v>
      </c>
      <c r="E185" s="46"/>
      <c r="F185" s="47"/>
    </row>
    <row r="186" spans="1:6" s="36" customFormat="1">
      <c r="A186" s="182"/>
      <c r="B186" s="173"/>
      <c r="C186" s="174"/>
      <c r="D186" s="174"/>
      <c r="E186" s="46"/>
      <c r="F186" s="47"/>
    </row>
    <row r="187" spans="1:6" s="36" customFormat="1" ht="27.75" customHeight="1">
      <c r="A187" s="184" t="s">
        <v>64</v>
      </c>
      <c r="B187" s="181" t="s">
        <v>264</v>
      </c>
      <c r="C187" s="174" t="s">
        <v>8</v>
      </c>
      <c r="D187" s="174" t="s">
        <v>261</v>
      </c>
      <c r="E187" s="46"/>
      <c r="F187" s="47"/>
    </row>
    <row r="188" spans="1:6" s="36" customFormat="1">
      <c r="A188" s="182"/>
      <c r="B188" s="173"/>
      <c r="C188" s="174"/>
      <c r="D188" s="174"/>
      <c r="E188" s="46"/>
      <c r="F188" s="47"/>
    </row>
    <row r="189" spans="1:6" s="36" customFormat="1" ht="40.5" customHeight="1">
      <c r="A189" s="184" t="s">
        <v>67</v>
      </c>
      <c r="B189" s="181" t="s">
        <v>266</v>
      </c>
      <c r="C189" s="174" t="s">
        <v>8</v>
      </c>
      <c r="D189" s="174" t="s">
        <v>261</v>
      </c>
      <c r="E189" s="46"/>
      <c r="F189" s="47"/>
    </row>
    <row r="190" spans="1:6" s="36" customFormat="1">
      <c r="A190" s="172"/>
      <c r="B190" s="173"/>
      <c r="C190" s="174"/>
      <c r="D190" s="175"/>
      <c r="E190" s="46"/>
      <c r="F190" s="47"/>
    </row>
    <row r="191" spans="1:6" s="36" customFormat="1">
      <c r="A191" s="180" t="s">
        <v>136</v>
      </c>
      <c r="B191" s="183" t="s">
        <v>267</v>
      </c>
      <c r="C191" s="177"/>
      <c r="D191" s="178"/>
      <c r="E191" s="41"/>
      <c r="F191" s="57">
        <f>SUM(F183:F189)</f>
        <v>0</v>
      </c>
    </row>
    <row r="192" spans="1:6" s="36" customFormat="1">
      <c r="A192" s="42"/>
      <c r="B192" s="43"/>
      <c r="C192" s="44"/>
      <c r="D192" s="45"/>
      <c r="E192" s="46"/>
      <c r="F192" s="47"/>
    </row>
    <row r="193" spans="1:6" s="36" customFormat="1">
      <c r="A193" s="94" t="s">
        <v>163</v>
      </c>
      <c r="B193" s="77" t="s">
        <v>110</v>
      </c>
      <c r="C193" s="78"/>
      <c r="D193" s="79"/>
      <c r="E193" s="80"/>
      <c r="F193" s="80"/>
    </row>
    <row r="194" spans="1:6" s="36" customFormat="1">
      <c r="A194" s="185"/>
      <c r="B194" s="186"/>
      <c r="C194" s="187"/>
      <c r="D194" s="188"/>
      <c r="E194" s="189"/>
      <c r="F194" s="189"/>
    </row>
    <row r="195" spans="1:6" s="36" customFormat="1" ht="25.5">
      <c r="A195" s="96" t="s">
        <v>33</v>
      </c>
      <c r="B195" s="190" t="s">
        <v>268</v>
      </c>
      <c r="C195" s="207" t="s">
        <v>95</v>
      </c>
      <c r="D195" s="191">
        <v>1</v>
      </c>
      <c r="E195" s="189"/>
      <c r="F195" s="189"/>
    </row>
    <row r="196" spans="1:6" s="36" customFormat="1">
      <c r="A196" s="185"/>
      <c r="B196" s="192"/>
      <c r="C196" s="191"/>
      <c r="D196" s="191"/>
      <c r="E196" s="189"/>
      <c r="F196" s="189"/>
    </row>
    <row r="197" spans="1:6" s="36" customFormat="1" ht="39.75" customHeight="1">
      <c r="A197" s="96" t="s">
        <v>61</v>
      </c>
      <c r="B197" s="158" t="s">
        <v>271</v>
      </c>
      <c r="C197" s="207" t="s">
        <v>95</v>
      </c>
      <c r="D197" s="191">
        <v>1</v>
      </c>
      <c r="E197" s="189"/>
      <c r="F197" s="189"/>
    </row>
    <row r="198" spans="1:6" s="36" customFormat="1">
      <c r="A198" s="185"/>
      <c r="B198" s="186"/>
      <c r="C198" s="208"/>
      <c r="D198" s="209"/>
      <c r="E198" s="189"/>
      <c r="F198" s="189"/>
    </row>
    <row r="199" spans="1:6" s="36" customFormat="1" ht="55.5" customHeight="1">
      <c r="A199" s="97" t="s">
        <v>64</v>
      </c>
      <c r="B199" s="83" t="s">
        <v>193</v>
      </c>
      <c r="C199" s="207" t="s">
        <v>95</v>
      </c>
      <c r="D199" s="210">
        <v>1</v>
      </c>
      <c r="E199" s="75"/>
      <c r="F199" s="75"/>
    </row>
    <row r="200" spans="1:6" s="36" customFormat="1">
      <c r="A200" s="96"/>
      <c r="B200" s="84"/>
      <c r="C200" s="207"/>
      <c r="D200" s="211"/>
      <c r="E200" s="110"/>
      <c r="F200" s="110"/>
    </row>
    <row r="201" spans="1:6" s="36" customFormat="1" ht="53.25" customHeight="1">
      <c r="A201" s="96" t="s">
        <v>67</v>
      </c>
      <c r="B201" s="83" t="s">
        <v>194</v>
      </c>
      <c r="C201" s="207" t="s">
        <v>95</v>
      </c>
      <c r="D201" s="210">
        <v>1</v>
      </c>
      <c r="E201" s="110"/>
      <c r="F201" s="110"/>
    </row>
    <row r="202" spans="1:6" s="36" customFormat="1">
      <c r="A202" s="96"/>
      <c r="B202" s="84"/>
      <c r="C202" s="207"/>
      <c r="D202" s="211"/>
      <c r="E202" s="110"/>
      <c r="F202" s="110"/>
    </row>
    <row r="203" spans="1:6" s="36" customFormat="1" ht="27" customHeight="1">
      <c r="A203" s="96" t="s">
        <v>7</v>
      </c>
      <c r="B203" s="85" t="s">
        <v>196</v>
      </c>
      <c r="C203" s="207" t="s">
        <v>95</v>
      </c>
      <c r="D203" s="210">
        <v>1</v>
      </c>
      <c r="E203" s="110"/>
      <c r="F203" s="110"/>
    </row>
    <row r="204" spans="1:6" s="36" customFormat="1">
      <c r="A204" s="96"/>
      <c r="B204" s="84"/>
      <c r="C204" s="207"/>
      <c r="D204" s="210"/>
      <c r="E204" s="110"/>
      <c r="F204" s="110"/>
    </row>
    <row r="205" spans="1:6" s="36" customFormat="1" ht="27" customHeight="1">
      <c r="A205" s="96" t="s">
        <v>71</v>
      </c>
      <c r="B205" s="85" t="s">
        <v>195</v>
      </c>
      <c r="C205" s="207" t="s">
        <v>95</v>
      </c>
      <c r="D205" s="210">
        <v>1</v>
      </c>
      <c r="E205" s="110"/>
      <c r="F205" s="110"/>
    </row>
    <row r="206" spans="1:6" s="36" customFormat="1">
      <c r="A206" s="96"/>
      <c r="B206" s="84"/>
      <c r="C206" s="207"/>
      <c r="D206" s="210"/>
      <c r="E206" s="110"/>
      <c r="F206" s="110"/>
    </row>
    <row r="207" spans="1:6" s="36" customFormat="1" ht="28.5" customHeight="1">
      <c r="A207" s="96" t="s">
        <v>72</v>
      </c>
      <c r="B207" s="85" t="s">
        <v>197</v>
      </c>
      <c r="C207" s="207" t="s">
        <v>95</v>
      </c>
      <c r="D207" s="210">
        <v>1</v>
      </c>
      <c r="E207" s="110"/>
      <c r="F207" s="110"/>
    </row>
    <row r="208" spans="1:6" s="36" customFormat="1">
      <c r="A208" s="96"/>
      <c r="B208" s="84"/>
      <c r="C208" s="207"/>
      <c r="D208" s="210"/>
      <c r="E208" s="110"/>
      <c r="F208" s="110"/>
    </row>
    <row r="209" spans="1:6" s="36" customFormat="1" ht="30" customHeight="1">
      <c r="A209" s="96" t="s">
        <v>73</v>
      </c>
      <c r="B209" s="85" t="s">
        <v>198</v>
      </c>
      <c r="C209" s="207" t="s">
        <v>95</v>
      </c>
      <c r="D209" s="210">
        <v>1</v>
      </c>
      <c r="E209" s="110"/>
      <c r="F209" s="110"/>
    </row>
    <row r="210" spans="1:6" s="36" customFormat="1">
      <c r="A210" s="96"/>
      <c r="B210" s="86"/>
      <c r="C210" s="212"/>
      <c r="D210" s="207"/>
      <c r="E210" s="110"/>
      <c r="F210" s="110"/>
    </row>
    <row r="211" spans="1:6" s="36" customFormat="1">
      <c r="A211" s="96" t="s">
        <v>74</v>
      </c>
      <c r="B211" s="87" t="s">
        <v>291</v>
      </c>
      <c r="C211" s="207" t="s">
        <v>96</v>
      </c>
      <c r="D211" s="207">
        <v>1</v>
      </c>
      <c r="E211" s="110"/>
      <c r="F211" s="110"/>
    </row>
    <row r="212" spans="1:6" s="36" customFormat="1">
      <c r="A212" s="96"/>
      <c r="B212" s="86"/>
      <c r="C212" s="212"/>
      <c r="D212" s="207"/>
      <c r="E212" s="110"/>
      <c r="F212" s="110"/>
    </row>
    <row r="213" spans="1:6" s="36" customFormat="1" ht="15" customHeight="1">
      <c r="A213" s="96" t="s">
        <v>75</v>
      </c>
      <c r="B213" s="85" t="s">
        <v>202</v>
      </c>
      <c r="C213" s="207"/>
      <c r="D213" s="207"/>
      <c r="E213" s="110"/>
      <c r="F213" s="110"/>
    </row>
    <row r="214" spans="1:6" s="36" customFormat="1">
      <c r="A214" s="96"/>
      <c r="B214" s="88" t="s">
        <v>200</v>
      </c>
      <c r="C214" s="213" t="s">
        <v>96</v>
      </c>
      <c r="D214" s="207">
        <v>3</v>
      </c>
      <c r="E214" s="110"/>
      <c r="F214" s="110"/>
    </row>
    <row r="215" spans="1:6" s="36" customFormat="1">
      <c r="A215" s="96"/>
      <c r="B215" s="88" t="s">
        <v>199</v>
      </c>
      <c r="C215" s="213" t="s">
        <v>96</v>
      </c>
      <c r="D215" s="207">
        <v>3</v>
      </c>
      <c r="E215" s="110"/>
      <c r="F215" s="110"/>
    </row>
    <row r="216" spans="1:6" s="36" customFormat="1">
      <c r="A216" s="96"/>
      <c r="B216" s="88" t="s">
        <v>97</v>
      </c>
      <c r="C216" s="213" t="s">
        <v>96</v>
      </c>
      <c r="D216" s="207">
        <v>12</v>
      </c>
      <c r="E216" s="110"/>
      <c r="F216" s="110"/>
    </row>
    <row r="217" spans="1:6" s="36" customFormat="1">
      <c r="A217" s="96"/>
      <c r="B217" s="88" t="s">
        <v>111</v>
      </c>
      <c r="C217" s="213" t="s">
        <v>96</v>
      </c>
      <c r="D217" s="207">
        <v>5</v>
      </c>
      <c r="E217" s="110"/>
      <c r="F217" s="110"/>
    </row>
    <row r="218" spans="1:6" s="36" customFormat="1">
      <c r="A218" s="96"/>
      <c r="B218" s="88"/>
      <c r="C218" s="213"/>
      <c r="D218" s="207"/>
      <c r="E218" s="110"/>
      <c r="F218" s="110"/>
    </row>
    <row r="219" spans="1:6" s="36" customFormat="1" ht="14.25" customHeight="1">
      <c r="A219" s="96" t="s">
        <v>12</v>
      </c>
      <c r="B219" s="157" t="s">
        <v>205</v>
      </c>
      <c r="C219" s="213"/>
      <c r="D219" s="207"/>
      <c r="E219" s="110"/>
      <c r="F219" s="110"/>
    </row>
    <row r="220" spans="1:6" s="36" customFormat="1">
      <c r="A220" s="96"/>
      <c r="B220" s="88" t="s">
        <v>200</v>
      </c>
      <c r="C220" s="213" t="s">
        <v>96</v>
      </c>
      <c r="D220" s="207">
        <v>1</v>
      </c>
      <c r="E220" s="110"/>
      <c r="F220" s="110"/>
    </row>
    <row r="221" spans="1:6" s="36" customFormat="1">
      <c r="A221" s="96"/>
      <c r="B221" s="86"/>
      <c r="C221" s="212"/>
      <c r="D221" s="207"/>
      <c r="E221" s="110"/>
      <c r="F221" s="110"/>
    </row>
    <row r="222" spans="1:6" s="36" customFormat="1">
      <c r="A222" s="96" t="s">
        <v>23</v>
      </c>
      <c r="B222" s="89" t="s">
        <v>112</v>
      </c>
      <c r="C222" s="207"/>
      <c r="D222" s="207"/>
      <c r="E222" s="110"/>
      <c r="F222" s="110"/>
    </row>
    <row r="223" spans="1:6" s="36" customFormat="1">
      <c r="A223" s="96"/>
      <c r="B223" s="88" t="s">
        <v>111</v>
      </c>
      <c r="C223" s="213" t="s">
        <v>96</v>
      </c>
      <c r="D223" s="207">
        <v>1</v>
      </c>
      <c r="E223" s="110"/>
      <c r="F223" s="110"/>
    </row>
    <row r="224" spans="1:6" s="36" customFormat="1">
      <c r="A224" s="96"/>
      <c r="B224" s="56"/>
      <c r="C224" s="210"/>
      <c r="D224" s="207"/>
      <c r="E224" s="110"/>
      <c r="F224" s="110"/>
    </row>
    <row r="225" spans="1:6" s="36" customFormat="1" ht="14.25" customHeight="1">
      <c r="A225" s="96" t="s">
        <v>94</v>
      </c>
      <c r="B225" s="89" t="s">
        <v>182</v>
      </c>
      <c r="C225" s="213"/>
      <c r="D225" s="207"/>
      <c r="E225" s="110"/>
      <c r="F225" s="110"/>
    </row>
    <row r="226" spans="1:6" s="36" customFormat="1">
      <c r="A226" s="96"/>
      <c r="B226" s="88" t="s">
        <v>201</v>
      </c>
      <c r="C226" s="213" t="s">
        <v>96</v>
      </c>
      <c r="D226" s="207">
        <v>3</v>
      </c>
      <c r="E226" s="110"/>
      <c r="F226" s="110"/>
    </row>
    <row r="227" spans="1:6" s="36" customFormat="1">
      <c r="A227" s="96"/>
      <c r="B227" s="56"/>
      <c r="C227" s="210"/>
      <c r="D227" s="207"/>
      <c r="E227" s="110"/>
      <c r="F227" s="110"/>
    </row>
    <row r="228" spans="1:6" s="36" customFormat="1" ht="27" customHeight="1">
      <c r="A228" s="96" t="s">
        <v>93</v>
      </c>
      <c r="B228" s="89" t="s">
        <v>98</v>
      </c>
      <c r="C228" s="213" t="s">
        <v>26</v>
      </c>
      <c r="D228" s="207">
        <v>9</v>
      </c>
      <c r="E228" s="110"/>
      <c r="F228" s="110"/>
    </row>
    <row r="229" spans="1:6" s="36" customFormat="1">
      <c r="A229" s="96"/>
      <c r="B229" s="88"/>
      <c r="C229" s="213"/>
      <c r="D229" s="207"/>
      <c r="E229" s="110"/>
      <c r="F229" s="110"/>
    </row>
    <row r="230" spans="1:6" s="36" customFormat="1" ht="27.75" customHeight="1">
      <c r="A230" s="96" t="s">
        <v>116</v>
      </c>
      <c r="B230" s="89" t="s">
        <v>203</v>
      </c>
      <c r="C230" s="213" t="s">
        <v>26</v>
      </c>
      <c r="D230" s="207">
        <v>10</v>
      </c>
      <c r="E230" s="110"/>
      <c r="F230" s="110"/>
    </row>
    <row r="231" spans="1:6" s="36" customFormat="1">
      <c r="A231" s="96"/>
      <c r="B231" s="86"/>
      <c r="C231" s="207"/>
      <c r="D231" s="207"/>
      <c r="E231" s="110"/>
      <c r="F231" s="110"/>
    </row>
    <row r="232" spans="1:6" s="36" customFormat="1" ht="24" customHeight="1">
      <c r="A232" s="95" t="s">
        <v>117</v>
      </c>
      <c r="B232" s="90" t="s">
        <v>99</v>
      </c>
      <c r="C232" s="214"/>
      <c r="D232" s="207"/>
      <c r="E232" s="110"/>
      <c r="F232" s="110"/>
    </row>
    <row r="233" spans="1:6" s="36" customFormat="1">
      <c r="A233" s="95"/>
      <c r="B233" s="91" t="s">
        <v>204</v>
      </c>
      <c r="C233" s="215" t="s">
        <v>15</v>
      </c>
      <c r="D233" s="207">
        <v>15</v>
      </c>
      <c r="E233" s="110"/>
      <c r="F233" s="110"/>
    </row>
    <row r="234" spans="1:6" s="36" customFormat="1">
      <c r="A234" s="95"/>
      <c r="B234" s="91" t="s">
        <v>100</v>
      </c>
      <c r="C234" s="215" t="s">
        <v>15</v>
      </c>
      <c r="D234" s="207">
        <v>45</v>
      </c>
      <c r="E234" s="110"/>
      <c r="F234" s="110"/>
    </row>
    <row r="235" spans="1:6" s="36" customFormat="1">
      <c r="A235" s="95"/>
      <c r="B235" s="91" t="s">
        <v>101</v>
      </c>
      <c r="C235" s="215" t="s">
        <v>15</v>
      </c>
      <c r="D235" s="207">
        <v>110</v>
      </c>
      <c r="E235" s="110"/>
      <c r="F235" s="110"/>
    </row>
    <row r="236" spans="1:6" s="36" customFormat="1">
      <c r="A236" s="95"/>
      <c r="B236" s="91" t="s">
        <v>102</v>
      </c>
      <c r="C236" s="215" t="s">
        <v>15</v>
      </c>
      <c r="D236" s="207">
        <v>25</v>
      </c>
      <c r="E236" s="110"/>
      <c r="F236" s="110"/>
    </row>
    <row r="237" spans="1:6" s="36" customFormat="1">
      <c r="A237" s="95"/>
      <c r="B237" s="86"/>
      <c r="C237" s="214"/>
      <c r="D237" s="207"/>
      <c r="E237" s="110"/>
      <c r="F237" s="110"/>
    </row>
    <row r="238" spans="1:6" s="36" customFormat="1" ht="26.25" customHeight="1">
      <c r="A238" s="95" t="s">
        <v>126</v>
      </c>
      <c r="B238" s="90" t="s">
        <v>103</v>
      </c>
      <c r="C238" s="215"/>
      <c r="D238" s="207"/>
      <c r="E238" s="110"/>
      <c r="F238" s="110"/>
    </row>
    <row r="239" spans="1:6" s="36" customFormat="1">
      <c r="A239" s="95"/>
      <c r="B239" s="91" t="s">
        <v>204</v>
      </c>
      <c r="C239" s="215" t="s">
        <v>104</v>
      </c>
      <c r="D239" s="207">
        <v>8</v>
      </c>
      <c r="E239" s="110"/>
      <c r="F239" s="110"/>
    </row>
    <row r="240" spans="1:6" s="36" customFormat="1">
      <c r="A240" s="95"/>
      <c r="B240" s="91" t="s">
        <v>100</v>
      </c>
      <c r="C240" s="215" t="s">
        <v>104</v>
      </c>
      <c r="D240" s="207">
        <v>16</v>
      </c>
      <c r="E240" s="110"/>
      <c r="F240" s="110"/>
    </row>
    <row r="241" spans="1:6" s="36" customFormat="1">
      <c r="A241" s="95"/>
      <c r="B241" s="91" t="s">
        <v>101</v>
      </c>
      <c r="C241" s="215" t="s">
        <v>104</v>
      </c>
      <c r="D241" s="207">
        <v>34</v>
      </c>
      <c r="E241" s="110"/>
      <c r="F241" s="110"/>
    </row>
    <row r="242" spans="1:6" s="36" customFormat="1">
      <c r="A242" s="95"/>
      <c r="B242" s="91" t="s">
        <v>102</v>
      </c>
      <c r="C242" s="215" t="s">
        <v>104</v>
      </c>
      <c r="D242" s="207">
        <v>16</v>
      </c>
      <c r="E242" s="110"/>
      <c r="F242" s="110"/>
    </row>
    <row r="243" spans="1:6" s="36" customFormat="1">
      <c r="A243" s="95"/>
      <c r="B243" s="86"/>
      <c r="C243" s="214"/>
      <c r="D243" s="207"/>
      <c r="E243" s="110"/>
      <c r="F243" s="110"/>
    </row>
    <row r="244" spans="1:6" s="36" customFormat="1" ht="37.5" customHeight="1">
      <c r="A244" s="95" t="s">
        <v>127</v>
      </c>
      <c r="B244" s="90" t="s">
        <v>105</v>
      </c>
      <c r="C244" s="215"/>
      <c r="D244" s="207"/>
      <c r="E244" s="110"/>
      <c r="F244" s="110"/>
    </row>
    <row r="245" spans="1:6" s="36" customFormat="1">
      <c r="A245" s="95"/>
      <c r="B245" s="91"/>
      <c r="C245" s="215" t="s">
        <v>106</v>
      </c>
      <c r="D245" s="216">
        <v>30</v>
      </c>
      <c r="E245" s="110"/>
      <c r="F245" s="110"/>
    </row>
    <row r="246" spans="1:6" s="36" customFormat="1">
      <c r="A246" s="81"/>
      <c r="B246" s="88"/>
      <c r="C246" s="217"/>
      <c r="D246" s="207"/>
      <c r="E246" s="110"/>
      <c r="F246" s="110"/>
    </row>
    <row r="247" spans="1:6" s="36" customFormat="1" ht="25.5">
      <c r="A247" s="97" t="s">
        <v>181</v>
      </c>
      <c r="B247" s="82" t="s">
        <v>138</v>
      </c>
      <c r="C247" s="218"/>
      <c r="D247" s="207"/>
      <c r="E247" s="110"/>
      <c r="F247" s="110"/>
    </row>
    <row r="248" spans="1:6" s="36" customFormat="1">
      <c r="A248" s="97"/>
      <c r="B248" s="92" t="s">
        <v>107</v>
      </c>
      <c r="C248" s="218"/>
      <c r="D248" s="207"/>
      <c r="E248" s="110"/>
      <c r="F248" s="110"/>
    </row>
    <row r="249" spans="1:6" s="36" customFormat="1">
      <c r="A249" s="97"/>
      <c r="B249" s="91" t="s">
        <v>183</v>
      </c>
      <c r="C249" s="215" t="s">
        <v>15</v>
      </c>
      <c r="D249" s="207">
        <v>45</v>
      </c>
      <c r="E249" s="110"/>
      <c r="F249" s="110"/>
    </row>
    <row r="250" spans="1:6" s="36" customFormat="1">
      <c r="A250" s="97"/>
      <c r="B250" s="91" t="s">
        <v>139</v>
      </c>
      <c r="C250" s="215" t="s">
        <v>15</v>
      </c>
      <c r="D250" s="207">
        <v>110</v>
      </c>
      <c r="E250" s="110"/>
      <c r="F250" s="110"/>
    </row>
    <row r="251" spans="1:6" s="36" customFormat="1">
      <c r="A251" s="97"/>
      <c r="B251" s="91" t="s">
        <v>140</v>
      </c>
      <c r="C251" s="215" t="s">
        <v>15</v>
      </c>
      <c r="D251" s="207">
        <v>15</v>
      </c>
      <c r="E251" s="110"/>
      <c r="F251" s="110"/>
    </row>
    <row r="252" spans="1:6" s="36" customFormat="1">
      <c r="A252" s="97"/>
      <c r="B252" s="91"/>
      <c r="C252" s="215"/>
      <c r="D252" s="207"/>
      <c r="E252" s="110"/>
      <c r="F252" s="110"/>
    </row>
    <row r="253" spans="1:6" s="36" customFormat="1" ht="27" customHeight="1">
      <c r="A253" s="97" t="s">
        <v>206</v>
      </c>
      <c r="B253" s="103" t="s">
        <v>141</v>
      </c>
      <c r="C253" s="219" t="s">
        <v>15</v>
      </c>
      <c r="D253" s="220">
        <v>10</v>
      </c>
      <c r="E253" s="110"/>
      <c r="F253" s="110"/>
    </row>
    <row r="254" spans="1:6" s="36" customFormat="1" ht="12" customHeight="1">
      <c r="A254" s="97"/>
      <c r="B254" s="103"/>
      <c r="C254" s="219"/>
      <c r="D254" s="220"/>
      <c r="E254" s="110"/>
      <c r="F254" s="110"/>
    </row>
    <row r="255" spans="1:6" s="36" customFormat="1" ht="42.75" customHeight="1">
      <c r="A255" s="97" t="s">
        <v>208</v>
      </c>
      <c r="B255" s="103" t="s">
        <v>294</v>
      </c>
      <c r="C255" s="221" t="s">
        <v>84</v>
      </c>
      <c r="D255" s="221">
        <v>1</v>
      </c>
      <c r="E255" s="110"/>
      <c r="F255" s="110"/>
    </row>
    <row r="256" spans="1:6" s="36" customFormat="1" ht="14.25" customHeight="1">
      <c r="A256" s="97"/>
      <c r="B256" s="103"/>
      <c r="C256" s="221"/>
      <c r="D256" s="221"/>
      <c r="E256" s="110"/>
      <c r="F256" s="110"/>
    </row>
    <row r="257" spans="1:6" s="36" customFormat="1" ht="27.75" customHeight="1">
      <c r="A257" s="97" t="s">
        <v>213</v>
      </c>
      <c r="B257" s="103" t="s">
        <v>207</v>
      </c>
      <c r="C257" s="221" t="s">
        <v>84</v>
      </c>
      <c r="D257" s="221">
        <v>1</v>
      </c>
      <c r="E257" s="110"/>
      <c r="F257" s="110"/>
    </row>
    <row r="258" spans="1:6" s="36" customFormat="1">
      <c r="A258" s="97"/>
      <c r="B258" s="91"/>
      <c r="C258" s="215"/>
      <c r="D258" s="207"/>
      <c r="E258" s="110"/>
      <c r="F258" s="110"/>
    </row>
    <row r="259" spans="1:6" s="36" customFormat="1">
      <c r="A259" s="97" t="s">
        <v>215</v>
      </c>
      <c r="B259" s="99" t="s">
        <v>118</v>
      </c>
      <c r="C259" s="221"/>
      <c r="D259" s="221"/>
      <c r="E259" s="110"/>
      <c r="F259" s="110"/>
    </row>
    <row r="260" spans="1:6" s="36" customFormat="1" ht="12.75" customHeight="1">
      <c r="A260" s="97"/>
      <c r="B260" s="99" t="s">
        <v>119</v>
      </c>
      <c r="C260" s="221"/>
      <c r="D260" s="221"/>
      <c r="E260" s="110"/>
      <c r="F260" s="110"/>
    </row>
    <row r="261" spans="1:6" s="36" customFormat="1">
      <c r="A261" s="97"/>
      <c r="B261" s="99" t="s">
        <v>120</v>
      </c>
      <c r="C261" s="221"/>
      <c r="D261" s="221"/>
      <c r="E261" s="110"/>
      <c r="F261" s="110"/>
    </row>
    <row r="262" spans="1:6" s="36" customFormat="1">
      <c r="A262" s="97"/>
      <c r="B262" s="99" t="s">
        <v>113</v>
      </c>
      <c r="C262" s="221"/>
      <c r="D262" s="221"/>
      <c r="E262" s="110"/>
      <c r="F262" s="110"/>
    </row>
    <row r="263" spans="1:6" s="36" customFormat="1">
      <c r="A263" s="97"/>
      <c r="B263" s="99" t="s">
        <v>122</v>
      </c>
      <c r="C263" s="221"/>
      <c r="D263" s="221"/>
      <c r="E263" s="110"/>
      <c r="F263" s="110"/>
    </row>
    <row r="264" spans="1:6" s="36" customFormat="1">
      <c r="A264" s="97"/>
      <c r="B264" s="99" t="s">
        <v>121</v>
      </c>
      <c r="C264" s="221"/>
      <c r="D264" s="221"/>
      <c r="E264" s="110"/>
      <c r="F264" s="110"/>
    </row>
    <row r="265" spans="1:6" s="36" customFormat="1">
      <c r="A265" s="97"/>
      <c r="B265" s="99" t="s">
        <v>114</v>
      </c>
      <c r="C265" s="221"/>
      <c r="D265" s="221"/>
      <c r="E265" s="110"/>
      <c r="F265" s="110"/>
    </row>
    <row r="266" spans="1:6" s="36" customFormat="1">
      <c r="A266" s="97"/>
      <c r="B266" s="99" t="s">
        <v>123</v>
      </c>
      <c r="C266" s="221"/>
      <c r="D266" s="221"/>
      <c r="E266" s="110"/>
      <c r="F266" s="110"/>
    </row>
    <row r="267" spans="1:6" s="36" customFormat="1">
      <c r="A267" s="97"/>
      <c r="B267" s="99" t="s">
        <v>124</v>
      </c>
      <c r="C267" s="221"/>
      <c r="D267" s="221"/>
      <c r="E267" s="110"/>
      <c r="F267" s="110"/>
    </row>
    <row r="268" spans="1:6" s="36" customFormat="1">
      <c r="A268" s="97"/>
      <c r="B268" s="99" t="s">
        <v>125</v>
      </c>
      <c r="C268" s="221"/>
      <c r="D268" s="221"/>
      <c r="E268" s="110"/>
      <c r="F268" s="110"/>
    </row>
    <row r="269" spans="1:6" s="36" customFormat="1" ht="15" customHeight="1">
      <c r="A269" s="97"/>
      <c r="B269" s="99" t="s">
        <v>115</v>
      </c>
      <c r="C269" s="221" t="s">
        <v>84</v>
      </c>
      <c r="D269" s="221">
        <v>1</v>
      </c>
      <c r="E269" s="110"/>
      <c r="F269" s="110"/>
    </row>
    <row r="270" spans="1:6" s="36" customFormat="1">
      <c r="A270" s="97"/>
      <c r="B270" s="99"/>
      <c r="C270" s="221"/>
      <c r="D270" s="221"/>
      <c r="E270" s="110"/>
      <c r="F270" s="110"/>
    </row>
    <row r="271" spans="1:6" s="36" customFormat="1" ht="25.5">
      <c r="A271" s="95" t="s">
        <v>216</v>
      </c>
      <c r="B271" s="99" t="s">
        <v>272</v>
      </c>
      <c r="C271" s="221"/>
      <c r="D271" s="221"/>
      <c r="E271" s="110"/>
      <c r="F271" s="110"/>
    </row>
    <row r="272" spans="1:6" s="36" customFormat="1" ht="13.5" customHeight="1">
      <c r="A272" s="97"/>
      <c r="B272" s="99" t="s">
        <v>273</v>
      </c>
      <c r="C272" s="221" t="s">
        <v>84</v>
      </c>
      <c r="D272" s="221">
        <v>1</v>
      </c>
      <c r="E272" s="110"/>
      <c r="F272" s="110"/>
    </row>
    <row r="273" spans="1:6" s="36" customFormat="1">
      <c r="A273" s="96"/>
      <c r="B273" s="86"/>
      <c r="C273" s="207"/>
      <c r="D273" s="207"/>
      <c r="E273" s="110"/>
      <c r="F273" s="110"/>
    </row>
    <row r="274" spans="1:6" s="36" customFormat="1" ht="25.5">
      <c r="A274" s="95" t="s">
        <v>217</v>
      </c>
      <c r="B274" s="158" t="s">
        <v>214</v>
      </c>
      <c r="C274" s="222" t="s">
        <v>26</v>
      </c>
      <c r="D274" s="223">
        <v>1</v>
      </c>
      <c r="E274" s="110"/>
      <c r="F274" s="110"/>
    </row>
    <row r="275" spans="1:6" s="36" customFormat="1">
      <c r="A275" s="95"/>
      <c r="B275" s="158"/>
      <c r="C275" s="222"/>
      <c r="D275" s="223"/>
      <c r="E275" s="110"/>
      <c r="F275" s="110"/>
    </row>
    <row r="276" spans="1:6" s="36" customFormat="1" ht="25.5">
      <c r="A276" s="95" t="s">
        <v>218</v>
      </c>
      <c r="B276" s="158" t="s">
        <v>209</v>
      </c>
      <c r="C276" s="222"/>
      <c r="D276" s="223"/>
      <c r="E276" s="110"/>
      <c r="F276" s="110"/>
    </row>
    <row r="277" spans="1:6" s="36" customFormat="1">
      <c r="A277" s="95"/>
      <c r="B277" s="158" t="s">
        <v>305</v>
      </c>
      <c r="C277" s="222"/>
      <c r="D277" s="223"/>
      <c r="E277" s="110"/>
      <c r="F277" s="110"/>
    </row>
    <row r="278" spans="1:6" s="36" customFormat="1">
      <c r="A278" s="95"/>
      <c r="B278" s="158" t="s">
        <v>306</v>
      </c>
      <c r="C278" s="222"/>
      <c r="D278" s="223"/>
      <c r="E278" s="110"/>
      <c r="F278" s="110"/>
    </row>
    <row r="279" spans="1:6" s="36" customFormat="1">
      <c r="A279" s="95"/>
      <c r="B279" s="158" t="s">
        <v>310</v>
      </c>
      <c r="C279" s="222"/>
      <c r="D279" s="223"/>
      <c r="E279" s="110"/>
      <c r="F279" s="110"/>
    </row>
    <row r="280" spans="1:6" s="36" customFormat="1">
      <c r="A280" s="95"/>
      <c r="B280" s="159" t="s">
        <v>307</v>
      </c>
      <c r="C280" s="222"/>
      <c r="D280" s="223"/>
      <c r="E280" s="110"/>
      <c r="F280" s="110"/>
    </row>
    <row r="281" spans="1:6" s="36" customFormat="1">
      <c r="A281" s="95"/>
      <c r="B281" s="158" t="s">
        <v>311</v>
      </c>
      <c r="C281" s="222"/>
      <c r="D281" s="223"/>
      <c r="E281" s="110"/>
      <c r="F281" s="110"/>
    </row>
    <row r="282" spans="1:6" s="36" customFormat="1">
      <c r="A282" s="95"/>
      <c r="B282" s="158" t="s">
        <v>308</v>
      </c>
      <c r="C282" s="222"/>
      <c r="D282" s="223"/>
      <c r="E282" s="110"/>
      <c r="F282" s="110"/>
    </row>
    <row r="283" spans="1:6" s="36" customFormat="1">
      <c r="A283" s="95"/>
      <c r="B283" s="158" t="s">
        <v>309</v>
      </c>
      <c r="C283" s="222"/>
      <c r="D283" s="223"/>
      <c r="E283" s="110"/>
      <c r="F283" s="110"/>
    </row>
    <row r="284" spans="1:6" s="36" customFormat="1">
      <c r="A284" s="95"/>
      <c r="B284" s="158"/>
      <c r="C284" s="222" t="s">
        <v>26</v>
      </c>
      <c r="D284" s="223">
        <v>1</v>
      </c>
      <c r="E284" s="110"/>
      <c r="F284" s="110"/>
    </row>
    <row r="285" spans="1:6" s="36" customFormat="1">
      <c r="A285" s="95"/>
      <c r="B285" s="159"/>
      <c r="C285" s="222"/>
      <c r="D285" s="224"/>
      <c r="E285" s="110"/>
      <c r="F285" s="110"/>
    </row>
    <row r="286" spans="1:6" s="36" customFormat="1" ht="13.5" customHeight="1">
      <c r="A286" s="95" t="s">
        <v>220</v>
      </c>
      <c r="B286" s="160" t="s">
        <v>210</v>
      </c>
      <c r="C286" s="222" t="s">
        <v>26</v>
      </c>
      <c r="D286" s="223">
        <v>1</v>
      </c>
      <c r="E286" s="110"/>
      <c r="F286" s="110"/>
    </row>
    <row r="287" spans="1:6" s="36" customFormat="1">
      <c r="A287" s="95"/>
      <c r="B287" s="22"/>
      <c r="C287" s="225"/>
      <c r="D287" s="224"/>
      <c r="E287" s="110"/>
      <c r="F287" s="110"/>
    </row>
    <row r="288" spans="1:6" s="36" customFormat="1">
      <c r="A288" s="95" t="s">
        <v>221</v>
      </c>
      <c r="B288" s="158" t="s">
        <v>211</v>
      </c>
      <c r="C288" s="222" t="s">
        <v>26</v>
      </c>
      <c r="D288" s="223">
        <v>1</v>
      </c>
      <c r="E288" s="110"/>
      <c r="F288" s="110"/>
    </row>
    <row r="289" spans="1:6" s="36" customFormat="1">
      <c r="A289" s="95"/>
      <c r="B289" s="158"/>
      <c r="C289" s="222"/>
      <c r="D289" s="223"/>
      <c r="E289" s="110"/>
      <c r="F289" s="110"/>
    </row>
    <row r="290" spans="1:6" s="36" customFormat="1" ht="25.5">
      <c r="A290" s="95" t="s">
        <v>244</v>
      </c>
      <c r="B290" s="158" t="s">
        <v>212</v>
      </c>
      <c r="C290" s="222" t="s">
        <v>26</v>
      </c>
      <c r="D290" s="223">
        <v>1</v>
      </c>
      <c r="E290" s="110"/>
      <c r="F290" s="110"/>
    </row>
    <row r="291" spans="1:6" s="36" customFormat="1">
      <c r="A291" s="95"/>
      <c r="B291" s="158"/>
      <c r="C291" s="222"/>
      <c r="D291" s="223"/>
      <c r="E291" s="110"/>
      <c r="F291" s="110"/>
    </row>
    <row r="292" spans="1:6" s="36" customFormat="1" ht="40.5" customHeight="1">
      <c r="A292" s="95" t="s">
        <v>245</v>
      </c>
      <c r="B292" s="162" t="s">
        <v>228</v>
      </c>
      <c r="C292" s="163"/>
      <c r="D292" s="163"/>
      <c r="E292" s="110"/>
      <c r="F292" s="110"/>
    </row>
    <row r="293" spans="1:6" s="36" customFormat="1">
      <c r="A293" s="95"/>
      <c r="B293" s="167" t="s">
        <v>312</v>
      </c>
      <c r="C293" s="226"/>
      <c r="D293" s="227"/>
      <c r="E293" s="110"/>
      <c r="F293" s="110"/>
    </row>
    <row r="294" spans="1:6" s="36" customFormat="1">
      <c r="A294" s="95"/>
      <c r="B294" s="167" t="s">
        <v>313</v>
      </c>
      <c r="C294" s="226"/>
      <c r="D294" s="227"/>
      <c r="E294" s="110"/>
      <c r="F294" s="110"/>
    </row>
    <row r="295" spans="1:6" s="36" customFormat="1">
      <c r="A295" s="95"/>
      <c r="B295" s="167" t="s">
        <v>314</v>
      </c>
      <c r="C295" s="228"/>
      <c r="D295" s="229"/>
      <c r="E295" s="110"/>
      <c r="F295" s="110"/>
    </row>
    <row r="296" spans="1:6" s="36" customFormat="1" ht="13.5" customHeight="1">
      <c r="A296" s="95"/>
      <c r="B296" s="167" t="s">
        <v>315</v>
      </c>
      <c r="C296" s="228"/>
      <c r="D296" s="229"/>
      <c r="E296" s="110"/>
      <c r="F296" s="110"/>
    </row>
    <row r="297" spans="1:6" s="36" customFormat="1">
      <c r="A297" s="95"/>
      <c r="B297" s="165" t="s">
        <v>317</v>
      </c>
      <c r="C297" s="230"/>
      <c r="D297" s="231"/>
      <c r="E297" s="110"/>
      <c r="F297" s="110"/>
    </row>
    <row r="298" spans="1:6" s="36" customFormat="1">
      <c r="A298" s="95"/>
      <c r="B298" s="165" t="s">
        <v>316</v>
      </c>
      <c r="C298" s="230"/>
      <c r="D298" s="231"/>
      <c r="E298" s="110"/>
      <c r="F298" s="110"/>
    </row>
    <row r="299" spans="1:6" s="36" customFormat="1">
      <c r="A299" s="95"/>
      <c r="B299" s="165" t="s">
        <v>229</v>
      </c>
      <c r="C299" s="228"/>
      <c r="D299" s="228"/>
      <c r="E299" s="110"/>
      <c r="F299" s="110"/>
    </row>
    <row r="300" spans="1:6" s="36" customFormat="1" ht="13.5" customHeight="1">
      <c r="A300" s="95"/>
      <c r="B300" s="164" t="s">
        <v>230</v>
      </c>
      <c r="C300" s="228" t="s">
        <v>84</v>
      </c>
      <c r="D300" s="228">
        <v>1</v>
      </c>
      <c r="E300" s="110"/>
      <c r="F300" s="110"/>
    </row>
    <row r="301" spans="1:6" s="36" customFormat="1">
      <c r="A301" s="95"/>
      <c r="B301" s="158"/>
      <c r="C301" s="222"/>
      <c r="D301" s="223"/>
      <c r="E301" s="110"/>
      <c r="F301" s="110"/>
    </row>
    <row r="302" spans="1:6" s="36" customFormat="1" ht="25.5">
      <c r="A302" s="95" t="s">
        <v>246</v>
      </c>
      <c r="B302" s="168" t="s">
        <v>231</v>
      </c>
      <c r="C302" s="232" t="s">
        <v>9</v>
      </c>
      <c r="D302" s="232">
        <v>2</v>
      </c>
      <c r="E302" s="110"/>
      <c r="F302" s="110"/>
    </row>
    <row r="303" spans="1:6" s="36" customFormat="1">
      <c r="A303" s="95"/>
      <c r="B303" s="158"/>
      <c r="C303" s="222"/>
      <c r="D303" s="223"/>
      <c r="E303" s="110"/>
      <c r="F303" s="110"/>
    </row>
    <row r="304" spans="1:6" s="36" customFormat="1" ht="27" customHeight="1">
      <c r="A304" s="95" t="s">
        <v>247</v>
      </c>
      <c r="B304" s="168" t="s">
        <v>232</v>
      </c>
      <c r="C304" s="232" t="s">
        <v>9</v>
      </c>
      <c r="D304" s="232">
        <v>5</v>
      </c>
      <c r="E304" s="110"/>
      <c r="F304" s="110"/>
    </row>
    <row r="305" spans="1:6" s="36" customFormat="1">
      <c r="A305" s="95"/>
      <c r="B305" s="168"/>
      <c r="C305" s="232"/>
      <c r="D305" s="232"/>
      <c r="E305" s="110"/>
      <c r="F305" s="110"/>
    </row>
    <row r="306" spans="1:6" s="36" customFormat="1" ht="28.5" customHeight="1">
      <c r="A306" s="95" t="s">
        <v>248</v>
      </c>
      <c r="B306" s="166" t="s">
        <v>233</v>
      </c>
      <c r="C306" s="232"/>
      <c r="D306" s="232"/>
      <c r="E306" s="110"/>
      <c r="F306" s="110"/>
    </row>
    <row r="307" spans="1:6" s="36" customFormat="1">
      <c r="A307" s="95"/>
      <c r="B307" s="166" t="s">
        <v>234</v>
      </c>
      <c r="C307" s="232"/>
      <c r="D307" s="232"/>
      <c r="E307" s="110"/>
      <c r="F307" s="110"/>
    </row>
    <row r="308" spans="1:6" s="36" customFormat="1">
      <c r="A308" s="95"/>
      <c r="B308" s="166" t="s">
        <v>235</v>
      </c>
      <c r="C308" s="233" t="s">
        <v>15</v>
      </c>
      <c r="D308" s="233">
        <v>100</v>
      </c>
      <c r="E308" s="110"/>
      <c r="F308" s="110"/>
    </row>
    <row r="309" spans="1:6" s="36" customFormat="1">
      <c r="A309" s="95"/>
      <c r="B309" s="166" t="s">
        <v>236</v>
      </c>
      <c r="C309" s="233" t="s">
        <v>15</v>
      </c>
      <c r="D309" s="233">
        <v>100</v>
      </c>
      <c r="E309" s="110"/>
      <c r="F309" s="110"/>
    </row>
    <row r="310" spans="1:6" s="36" customFormat="1">
      <c r="A310" s="95"/>
      <c r="B310" s="166" t="s">
        <v>237</v>
      </c>
      <c r="C310" s="233" t="s">
        <v>15</v>
      </c>
      <c r="D310" s="233">
        <v>60</v>
      </c>
      <c r="E310" s="110"/>
      <c r="F310" s="110"/>
    </row>
    <row r="311" spans="1:6" s="36" customFormat="1" ht="15" customHeight="1">
      <c r="A311" s="95"/>
      <c r="B311" s="169" t="s">
        <v>238</v>
      </c>
      <c r="C311" s="195" t="s">
        <v>15</v>
      </c>
      <c r="D311" s="232">
        <v>120</v>
      </c>
      <c r="E311" s="110"/>
      <c r="F311" s="110"/>
    </row>
    <row r="312" spans="1:6" s="36" customFormat="1">
      <c r="A312" s="95"/>
      <c r="B312" s="168"/>
      <c r="C312" s="232"/>
      <c r="D312" s="232"/>
      <c r="E312" s="110"/>
      <c r="F312" s="110"/>
    </row>
    <row r="313" spans="1:6" s="36" customFormat="1">
      <c r="A313" s="95" t="s">
        <v>249</v>
      </c>
      <c r="B313" s="166" t="s">
        <v>239</v>
      </c>
      <c r="C313" s="233"/>
      <c r="D313" s="233"/>
      <c r="E313" s="110"/>
      <c r="F313" s="110"/>
    </row>
    <row r="314" spans="1:6" s="36" customFormat="1">
      <c r="A314" s="95"/>
      <c r="B314" s="166" t="s">
        <v>240</v>
      </c>
      <c r="C314" s="233" t="s">
        <v>15</v>
      </c>
      <c r="D314" s="233">
        <v>40</v>
      </c>
      <c r="E314" s="110"/>
      <c r="F314" s="110"/>
    </row>
    <row r="315" spans="1:6" s="36" customFormat="1">
      <c r="A315" s="95"/>
      <c r="B315" s="166" t="s">
        <v>241</v>
      </c>
      <c r="C315" s="233" t="s">
        <v>15</v>
      </c>
      <c r="D315" s="233">
        <v>80</v>
      </c>
      <c r="E315" s="110"/>
      <c r="F315" s="110"/>
    </row>
    <row r="316" spans="1:6" s="36" customFormat="1">
      <c r="A316" s="95"/>
      <c r="B316" s="166" t="s">
        <v>242</v>
      </c>
      <c r="C316" s="233" t="s">
        <v>15</v>
      </c>
      <c r="D316" s="233">
        <v>80</v>
      </c>
      <c r="E316" s="110"/>
      <c r="F316" s="110"/>
    </row>
    <row r="317" spans="1:6" s="36" customFormat="1">
      <c r="A317" s="95"/>
      <c r="B317" s="166"/>
      <c r="C317" s="233"/>
      <c r="D317" s="233"/>
      <c r="E317" s="110"/>
      <c r="F317" s="110"/>
    </row>
    <row r="318" spans="1:6" s="36" customFormat="1" ht="39.75" customHeight="1">
      <c r="A318" s="95" t="s">
        <v>255</v>
      </c>
      <c r="B318" s="170" t="s">
        <v>243</v>
      </c>
      <c r="C318" s="232" t="s">
        <v>9</v>
      </c>
      <c r="D318" s="232">
        <v>2</v>
      </c>
      <c r="E318" s="110"/>
      <c r="F318" s="110"/>
    </row>
    <row r="319" spans="1:6" s="36" customFormat="1">
      <c r="A319" s="95"/>
      <c r="B319" s="166"/>
      <c r="C319" s="233"/>
      <c r="D319" s="233"/>
      <c r="E319" s="110"/>
      <c r="F319" s="110"/>
    </row>
    <row r="320" spans="1:6" s="36" customFormat="1" ht="53.25" customHeight="1">
      <c r="A320" s="95" t="s">
        <v>269</v>
      </c>
      <c r="B320" s="166" t="s">
        <v>250</v>
      </c>
      <c r="C320" s="233"/>
      <c r="D320" s="233"/>
      <c r="E320" s="110"/>
      <c r="F320" s="110"/>
    </row>
    <row r="321" spans="1:6" s="36" customFormat="1">
      <c r="A321" s="95"/>
      <c r="B321" s="166" t="s">
        <v>251</v>
      </c>
      <c r="C321" s="233" t="s">
        <v>15</v>
      </c>
      <c r="D321" s="233">
        <v>30</v>
      </c>
      <c r="E321" s="110"/>
      <c r="F321" s="110"/>
    </row>
    <row r="322" spans="1:6" s="36" customFormat="1" ht="15" customHeight="1">
      <c r="A322" s="95"/>
      <c r="B322" s="166" t="s">
        <v>252</v>
      </c>
      <c r="C322" s="234" t="s">
        <v>253</v>
      </c>
      <c r="D322" s="233">
        <v>1</v>
      </c>
      <c r="E322" s="110"/>
      <c r="F322" s="110"/>
    </row>
    <row r="323" spans="1:6" s="36" customFormat="1" ht="15.75" customHeight="1">
      <c r="A323" s="95"/>
      <c r="B323" s="166" t="s">
        <v>254</v>
      </c>
      <c r="C323" s="234" t="s">
        <v>253</v>
      </c>
      <c r="D323" s="233">
        <v>1</v>
      </c>
      <c r="E323" s="110"/>
      <c r="F323" s="110"/>
    </row>
    <row r="324" spans="1:6" s="36" customFormat="1" ht="15.75" customHeight="1">
      <c r="A324" s="95"/>
      <c r="B324" s="166"/>
      <c r="C324" s="234"/>
      <c r="D324" s="233"/>
      <c r="E324" s="110"/>
      <c r="F324" s="110"/>
    </row>
    <row r="325" spans="1:6" s="36" customFormat="1" ht="28.5" customHeight="1">
      <c r="A325" s="95" t="s">
        <v>270</v>
      </c>
      <c r="B325" s="158" t="s">
        <v>219</v>
      </c>
      <c r="C325" s="222" t="s">
        <v>26</v>
      </c>
      <c r="D325" s="223">
        <v>1</v>
      </c>
      <c r="E325" s="110"/>
      <c r="F325" s="110"/>
    </row>
    <row r="326" spans="1:6" s="36" customFormat="1">
      <c r="A326" s="95"/>
      <c r="B326" s="145"/>
      <c r="C326" s="235"/>
      <c r="D326" s="235"/>
      <c r="E326" s="110"/>
      <c r="F326" s="110"/>
    </row>
    <row r="327" spans="1:6" s="36" customFormat="1" ht="25.5">
      <c r="A327" s="81" t="s">
        <v>274</v>
      </c>
      <c r="B327" s="89" t="s">
        <v>108</v>
      </c>
      <c r="C327" s="236" t="s">
        <v>26</v>
      </c>
      <c r="D327" s="214">
        <v>1</v>
      </c>
      <c r="E327" s="110"/>
      <c r="F327" s="110"/>
    </row>
    <row r="328" spans="1:6" s="36" customFormat="1">
      <c r="A328" s="98"/>
      <c r="B328" s="93"/>
      <c r="C328" s="237"/>
      <c r="D328" s="237"/>
      <c r="E328" s="76"/>
      <c r="F328" s="76"/>
    </row>
    <row r="329" spans="1:6" s="36" customFormat="1" ht="17.25" customHeight="1">
      <c r="A329" s="136" t="s">
        <v>163</v>
      </c>
      <c r="B329" s="100" t="s">
        <v>135</v>
      </c>
      <c r="C329" s="238"/>
      <c r="D329" s="239"/>
      <c r="E329" s="101"/>
      <c r="F329" s="102">
        <f>SUM(F117:F328)</f>
        <v>0</v>
      </c>
    </row>
    <row r="330" spans="1:6" ht="15" customHeight="1">
      <c r="C330" s="240"/>
      <c r="D330" s="241"/>
      <c r="F330" s="10"/>
    </row>
    <row r="331" spans="1:6" s="17" customFormat="1">
      <c r="A331" s="58" t="s">
        <v>265</v>
      </c>
      <c r="B331" s="59" t="s">
        <v>24</v>
      </c>
      <c r="C331" s="242"/>
      <c r="D331" s="243"/>
      <c r="E331" s="61"/>
      <c r="F331" s="34"/>
    </row>
    <row r="332" spans="1:6">
      <c r="C332" s="240"/>
      <c r="D332" s="241"/>
      <c r="F332" s="10"/>
    </row>
    <row r="333" spans="1:6" ht="14.25" customHeight="1">
      <c r="A333" s="26" t="s">
        <v>33</v>
      </c>
      <c r="B333" s="13" t="s">
        <v>25</v>
      </c>
      <c r="C333" s="240" t="s">
        <v>26</v>
      </c>
      <c r="D333" s="244">
        <v>1</v>
      </c>
      <c r="F333" s="10"/>
    </row>
    <row r="334" spans="1:6">
      <c r="C334" s="240"/>
      <c r="D334" s="244"/>
      <c r="E334" s="10"/>
      <c r="F334" s="10"/>
    </row>
    <row r="335" spans="1:6" ht="25.5">
      <c r="A335" s="26" t="s">
        <v>61</v>
      </c>
      <c r="B335" s="13" t="s">
        <v>27</v>
      </c>
      <c r="C335" s="240" t="s">
        <v>26</v>
      </c>
      <c r="D335" s="244">
        <v>1</v>
      </c>
      <c r="E335" s="10"/>
      <c r="F335" s="10"/>
    </row>
    <row r="336" spans="1:6">
      <c r="C336" s="240"/>
      <c r="D336" s="244"/>
      <c r="E336" s="10"/>
      <c r="F336" s="10"/>
    </row>
    <row r="337" spans="1:6" ht="28.5" customHeight="1">
      <c r="A337" s="26" t="s">
        <v>64</v>
      </c>
      <c r="B337" s="134" t="s">
        <v>159</v>
      </c>
      <c r="C337" s="240" t="s">
        <v>26</v>
      </c>
      <c r="D337" s="244">
        <v>1</v>
      </c>
      <c r="E337" s="10"/>
      <c r="F337" s="10"/>
    </row>
    <row r="338" spans="1:6">
      <c r="C338" s="240"/>
      <c r="D338" s="244"/>
      <c r="E338" s="10"/>
      <c r="F338" s="10"/>
    </row>
    <row r="339" spans="1:6" ht="26.25" customHeight="1">
      <c r="A339" s="26" t="s">
        <v>67</v>
      </c>
      <c r="B339" s="13" t="s">
        <v>28</v>
      </c>
      <c r="C339" s="240" t="s">
        <v>26</v>
      </c>
      <c r="D339" s="244">
        <v>1</v>
      </c>
      <c r="E339" s="10"/>
      <c r="F339" s="10"/>
    </row>
    <row r="340" spans="1:6">
      <c r="C340" s="240"/>
      <c r="D340" s="244"/>
      <c r="E340" s="10"/>
      <c r="F340" s="10"/>
    </row>
    <row r="341" spans="1:6" ht="44.25" customHeight="1">
      <c r="A341" s="26" t="s">
        <v>7</v>
      </c>
      <c r="B341" s="13" t="s">
        <v>29</v>
      </c>
      <c r="C341" s="240" t="s">
        <v>26</v>
      </c>
      <c r="D341" s="244">
        <v>1</v>
      </c>
      <c r="E341" s="10"/>
      <c r="F341" s="10"/>
    </row>
    <row r="342" spans="1:6">
      <c r="C342" s="240"/>
      <c r="D342" s="244"/>
      <c r="E342" s="10"/>
      <c r="F342" s="10"/>
    </row>
    <row r="343" spans="1:6" ht="67.5" customHeight="1">
      <c r="A343" s="26" t="s">
        <v>71</v>
      </c>
      <c r="B343" s="32" t="s">
        <v>87</v>
      </c>
      <c r="C343" s="240" t="s">
        <v>26</v>
      </c>
      <c r="D343" s="244">
        <v>1</v>
      </c>
      <c r="E343" s="10"/>
      <c r="F343" s="10"/>
    </row>
    <row r="344" spans="1:6">
      <c r="C344" s="240"/>
      <c r="D344" s="244"/>
      <c r="E344" s="10"/>
      <c r="F344" s="10"/>
    </row>
    <row r="345" spans="1:6" ht="29.25" customHeight="1">
      <c r="A345" s="26" t="s">
        <v>72</v>
      </c>
      <c r="B345" s="30" t="s">
        <v>30</v>
      </c>
      <c r="C345" s="240" t="s">
        <v>26</v>
      </c>
      <c r="D345" s="244">
        <v>1</v>
      </c>
      <c r="E345" s="10"/>
      <c r="F345" s="10"/>
    </row>
    <row r="346" spans="1:6">
      <c r="C346" s="240"/>
      <c r="D346" s="244"/>
      <c r="E346" s="10"/>
      <c r="F346" s="10"/>
    </row>
    <row r="347" spans="1:6" ht="84.75" customHeight="1">
      <c r="A347" s="26" t="s">
        <v>73</v>
      </c>
      <c r="B347" s="13" t="s">
        <v>31</v>
      </c>
      <c r="C347" s="240" t="s">
        <v>26</v>
      </c>
      <c r="D347" s="244">
        <v>1</v>
      </c>
      <c r="E347" s="10"/>
      <c r="F347" s="10"/>
    </row>
    <row r="348" spans="1:6">
      <c r="C348" s="240"/>
      <c r="D348" s="241"/>
    </row>
    <row r="349" spans="1:6" s="36" customFormat="1">
      <c r="A349" s="58" t="s">
        <v>265</v>
      </c>
      <c r="B349" s="106" t="s">
        <v>137</v>
      </c>
      <c r="C349" s="242"/>
      <c r="D349" s="243"/>
      <c r="E349" s="61"/>
      <c r="F349" s="61">
        <f>SUM(F330:F348)</f>
        <v>0</v>
      </c>
    </row>
    <row r="350" spans="1:6" s="36" customFormat="1">
      <c r="A350" s="35"/>
      <c r="B350" s="109"/>
      <c r="C350" s="245"/>
      <c r="D350" s="246"/>
      <c r="E350" s="9"/>
      <c r="F350" s="9"/>
    </row>
    <row r="351" spans="1:6" s="36" customFormat="1">
      <c r="A351" s="58" t="s">
        <v>285</v>
      </c>
      <c r="B351" s="106" t="s">
        <v>286</v>
      </c>
      <c r="C351" s="242"/>
      <c r="D351" s="243"/>
      <c r="E351" s="61"/>
      <c r="F351" s="61"/>
    </row>
    <row r="352" spans="1:6" s="36" customFormat="1">
      <c r="A352" s="35"/>
      <c r="B352" s="109"/>
      <c r="C352" s="245"/>
      <c r="D352" s="246"/>
      <c r="E352" s="9"/>
      <c r="F352" s="9"/>
    </row>
    <row r="353" spans="1:6" s="36" customFormat="1">
      <c r="A353" s="193" t="s">
        <v>33</v>
      </c>
      <c r="B353" s="194" t="s">
        <v>275</v>
      </c>
      <c r="C353" s="195"/>
      <c r="D353" s="247"/>
      <c r="E353" s="9"/>
      <c r="F353" s="9"/>
    </row>
    <row r="354" spans="1:6" s="36" customFormat="1">
      <c r="A354" s="22"/>
      <c r="B354" s="194" t="s">
        <v>276</v>
      </c>
      <c r="C354" s="195"/>
      <c r="D354" s="247"/>
      <c r="E354" s="9"/>
      <c r="F354" s="9"/>
    </row>
    <row r="355" spans="1:6" s="36" customFormat="1">
      <c r="A355" s="22"/>
      <c r="B355" s="194" t="s">
        <v>277</v>
      </c>
      <c r="C355" s="195"/>
      <c r="D355" s="247"/>
      <c r="E355" s="9"/>
      <c r="F355" s="9"/>
    </row>
    <row r="356" spans="1:6" s="36" customFormat="1">
      <c r="A356" s="22"/>
      <c r="B356" s="194" t="s">
        <v>295</v>
      </c>
      <c r="C356" s="195"/>
      <c r="D356" s="247"/>
      <c r="E356" s="9"/>
      <c r="F356" s="9"/>
    </row>
    <row r="357" spans="1:6" s="36" customFormat="1">
      <c r="A357" s="22"/>
      <c r="B357" s="194" t="s">
        <v>278</v>
      </c>
      <c r="C357" s="195"/>
      <c r="D357" s="247"/>
      <c r="E357" s="9"/>
      <c r="F357" s="9"/>
    </row>
    <row r="358" spans="1:6" s="36" customFormat="1" ht="39" customHeight="1">
      <c r="A358" s="22"/>
      <c r="B358" s="196" t="s">
        <v>288</v>
      </c>
      <c r="C358" s="195"/>
      <c r="D358" s="247"/>
      <c r="E358" s="9"/>
      <c r="F358" s="9"/>
    </row>
    <row r="359" spans="1:6" s="36" customFormat="1">
      <c r="A359" s="22"/>
      <c r="B359" s="194" t="s">
        <v>279</v>
      </c>
      <c r="C359" s="195"/>
      <c r="D359" s="247"/>
      <c r="E359" s="9"/>
      <c r="F359" s="9"/>
    </row>
    <row r="360" spans="1:6" s="36" customFormat="1">
      <c r="A360" s="22"/>
      <c r="B360" s="194" t="s">
        <v>280</v>
      </c>
      <c r="C360" s="195"/>
      <c r="D360" s="247"/>
      <c r="E360" s="9"/>
      <c r="F360" s="9"/>
    </row>
    <row r="361" spans="1:6" s="36" customFormat="1" ht="25.5">
      <c r="A361" s="22"/>
      <c r="B361" s="196" t="s">
        <v>281</v>
      </c>
      <c r="C361" s="195"/>
      <c r="D361" s="247"/>
      <c r="E361" s="9"/>
      <c r="F361" s="9"/>
    </row>
    <row r="362" spans="1:6" s="36" customFormat="1">
      <c r="A362" s="22"/>
      <c r="B362" s="194" t="s">
        <v>282</v>
      </c>
      <c r="C362" s="195"/>
      <c r="D362" s="247"/>
      <c r="E362" s="9"/>
      <c r="F362" s="9"/>
    </row>
    <row r="363" spans="1:6" s="36" customFormat="1">
      <c r="A363" s="22"/>
      <c r="B363" s="196" t="s">
        <v>283</v>
      </c>
      <c r="C363" s="195" t="s">
        <v>95</v>
      </c>
      <c r="D363" s="247">
        <v>8</v>
      </c>
      <c r="E363" s="9"/>
      <c r="F363" s="9"/>
    </row>
    <row r="364" spans="1:6" s="36" customFormat="1">
      <c r="A364" s="22"/>
      <c r="B364" s="194"/>
      <c r="C364" s="195"/>
      <c r="D364" s="247"/>
      <c r="E364" s="9"/>
      <c r="F364" s="9"/>
    </row>
    <row r="365" spans="1:6" s="36" customFormat="1" ht="13.5" customHeight="1">
      <c r="A365" s="193" t="s">
        <v>61</v>
      </c>
      <c r="B365" s="196" t="s">
        <v>284</v>
      </c>
      <c r="C365" s="195" t="s">
        <v>95</v>
      </c>
      <c r="D365" s="247">
        <v>1</v>
      </c>
      <c r="E365" s="9"/>
      <c r="F365" s="9"/>
    </row>
    <row r="366" spans="1:6" s="36" customFormat="1">
      <c r="A366" s="35"/>
      <c r="B366" s="109"/>
      <c r="C366" s="68"/>
      <c r="D366" s="8"/>
      <c r="E366" s="9"/>
      <c r="F366" s="9"/>
    </row>
    <row r="367" spans="1:6" s="36" customFormat="1">
      <c r="A367" s="58" t="s">
        <v>285</v>
      </c>
      <c r="B367" s="106" t="s">
        <v>287</v>
      </c>
      <c r="C367" s="70"/>
      <c r="D367" s="60"/>
      <c r="E367" s="61"/>
      <c r="F367" s="61">
        <f>SUM(F360:F365)</f>
        <v>0</v>
      </c>
    </row>
    <row r="368" spans="1:6" s="36" customFormat="1" ht="6" customHeight="1">
      <c r="A368" s="35"/>
      <c r="B368" s="109"/>
      <c r="C368" s="68"/>
      <c r="D368" s="8"/>
      <c r="E368" s="9"/>
      <c r="F368" s="9"/>
    </row>
    <row r="369" spans="1:6" s="36" customFormat="1">
      <c r="A369" s="35"/>
      <c r="B369" s="109"/>
      <c r="C369" s="68"/>
      <c r="D369" s="8"/>
      <c r="E369" s="9"/>
      <c r="F369" s="9"/>
    </row>
    <row r="370" spans="1:6">
      <c r="A370" s="116"/>
      <c r="B370" s="62" t="s">
        <v>32</v>
      </c>
      <c r="C370" s="107"/>
      <c r="D370" s="108"/>
      <c r="E370" s="34"/>
      <c r="F370" s="34"/>
    </row>
    <row r="372" spans="1:6">
      <c r="A372" s="35" t="s">
        <v>39</v>
      </c>
      <c r="B372" s="109" t="s">
        <v>132</v>
      </c>
      <c r="C372" s="68"/>
      <c r="D372" s="8"/>
      <c r="E372" s="9"/>
      <c r="F372" s="9">
        <f>F57</f>
        <v>0</v>
      </c>
    </row>
    <row r="373" spans="1:6" ht="6.75" customHeight="1">
      <c r="A373" s="35"/>
      <c r="B373" s="111"/>
      <c r="C373" s="112"/>
      <c r="D373" s="113"/>
      <c r="E373" s="10"/>
      <c r="F373" s="10"/>
    </row>
    <row r="374" spans="1:6">
      <c r="A374" s="35" t="s">
        <v>78</v>
      </c>
      <c r="B374" s="109" t="s">
        <v>133</v>
      </c>
      <c r="C374" s="68"/>
      <c r="D374" s="8"/>
      <c r="E374" s="9"/>
      <c r="F374" s="9">
        <f>F71</f>
        <v>0</v>
      </c>
    </row>
    <row r="375" spans="1:6" ht="5.25" customHeight="1">
      <c r="A375" s="35"/>
      <c r="B375" s="109"/>
      <c r="C375" s="68"/>
      <c r="D375" s="8"/>
      <c r="E375" s="9"/>
      <c r="F375" s="9"/>
    </row>
    <row r="376" spans="1:6">
      <c r="A376" s="35" t="s">
        <v>79</v>
      </c>
      <c r="B376" s="109" t="s">
        <v>162</v>
      </c>
      <c r="C376" s="68"/>
      <c r="D376" s="8"/>
      <c r="E376" s="9"/>
      <c r="F376" s="9">
        <f>F112</f>
        <v>0</v>
      </c>
    </row>
    <row r="377" spans="1:6" ht="6" customHeight="1">
      <c r="A377" s="35"/>
      <c r="B377" s="109"/>
      <c r="C377" s="68"/>
      <c r="D377" s="8"/>
      <c r="E377" s="9"/>
      <c r="F377" s="9"/>
    </row>
    <row r="378" spans="1:6">
      <c r="A378" s="35" t="s">
        <v>86</v>
      </c>
      <c r="B378" s="109" t="s">
        <v>134</v>
      </c>
      <c r="C378" s="68"/>
      <c r="D378" s="8"/>
      <c r="E378" s="9"/>
      <c r="F378" s="9">
        <f>F168</f>
        <v>0</v>
      </c>
    </row>
    <row r="379" spans="1:6" ht="6" customHeight="1">
      <c r="A379" s="35"/>
      <c r="B379" s="109"/>
      <c r="C379" s="68"/>
      <c r="D379" s="8"/>
      <c r="E379" s="9"/>
      <c r="F379" s="9"/>
    </row>
    <row r="380" spans="1:6" ht="12" customHeight="1">
      <c r="A380" s="35" t="s">
        <v>109</v>
      </c>
      <c r="B380" s="43" t="s">
        <v>85</v>
      </c>
      <c r="C380" s="68"/>
      <c r="D380" s="8"/>
      <c r="E380" s="9"/>
      <c r="F380" s="9">
        <f>F179</f>
        <v>0</v>
      </c>
    </row>
    <row r="381" spans="1:6" ht="6" customHeight="1">
      <c r="A381" s="35"/>
      <c r="B381" s="43"/>
      <c r="C381" s="68"/>
      <c r="D381" s="8"/>
      <c r="E381" s="9"/>
      <c r="F381" s="9"/>
    </row>
    <row r="382" spans="1:6">
      <c r="A382" s="35" t="s">
        <v>136</v>
      </c>
      <c r="B382" s="114" t="s">
        <v>318</v>
      </c>
      <c r="C382" s="68"/>
      <c r="D382" s="8"/>
      <c r="E382" s="9"/>
      <c r="F382" s="9">
        <f>F191</f>
        <v>0</v>
      </c>
    </row>
    <row r="383" spans="1:6" ht="6.75" customHeight="1">
      <c r="A383" s="35"/>
      <c r="B383" s="109"/>
      <c r="C383" s="68"/>
      <c r="D383" s="8"/>
      <c r="E383" s="9"/>
      <c r="F383" s="9"/>
    </row>
    <row r="384" spans="1:6">
      <c r="A384" s="35" t="s">
        <v>163</v>
      </c>
      <c r="B384" s="114" t="s">
        <v>135</v>
      </c>
      <c r="C384" s="68"/>
      <c r="D384" s="8"/>
      <c r="E384" s="9"/>
      <c r="F384" s="9">
        <f>F329</f>
        <v>0</v>
      </c>
    </row>
    <row r="385" spans="1:6" ht="9.75" customHeight="1">
      <c r="A385" s="35"/>
      <c r="B385" s="111"/>
      <c r="C385" s="112"/>
      <c r="D385" s="113"/>
      <c r="E385" s="10"/>
      <c r="F385" s="10"/>
    </row>
    <row r="386" spans="1:6">
      <c r="A386" s="35" t="s">
        <v>265</v>
      </c>
      <c r="B386" s="109" t="s">
        <v>137</v>
      </c>
      <c r="C386" s="112"/>
      <c r="D386" s="113"/>
      <c r="E386" s="10"/>
      <c r="F386" s="115">
        <f>F349</f>
        <v>0</v>
      </c>
    </row>
    <row r="387" spans="1:6" ht="6.75" customHeight="1">
      <c r="A387" s="35"/>
      <c r="B387" s="109"/>
      <c r="C387" s="112"/>
      <c r="D387" s="113"/>
      <c r="E387" s="10"/>
      <c r="F387" s="115"/>
    </row>
    <row r="388" spans="1:6">
      <c r="A388" s="35" t="s">
        <v>285</v>
      </c>
      <c r="B388" s="109" t="s">
        <v>287</v>
      </c>
      <c r="C388" s="112"/>
      <c r="D388" s="113"/>
      <c r="E388" s="10"/>
      <c r="F388" s="115">
        <f>F367</f>
        <v>0</v>
      </c>
    </row>
    <row r="389" spans="1:6" ht="9.75" customHeight="1"/>
    <row r="390" spans="1:6" s="36" customFormat="1" ht="29.25" customHeight="1">
      <c r="A390" s="248" t="s">
        <v>261</v>
      </c>
      <c r="B390" s="259" t="s">
        <v>303</v>
      </c>
      <c r="C390" s="260"/>
      <c r="D390" s="260"/>
      <c r="E390" s="261"/>
      <c r="F390" s="201">
        <f>SUM(F372:F386)</f>
        <v>0</v>
      </c>
    </row>
    <row r="391" spans="1:6" s="36" customFormat="1" ht="29.25" customHeight="1">
      <c r="A391" s="248" t="s">
        <v>321</v>
      </c>
      <c r="B391" s="253" t="s">
        <v>304</v>
      </c>
      <c r="C391" s="254"/>
      <c r="D391" s="254"/>
      <c r="E391" s="255"/>
      <c r="F391" s="201">
        <f>F390*0.25</f>
        <v>0</v>
      </c>
    </row>
    <row r="392" spans="1:6" s="36" customFormat="1" ht="29.25" customHeight="1">
      <c r="A392" s="248" t="s">
        <v>322</v>
      </c>
      <c r="B392" s="253" t="s">
        <v>302</v>
      </c>
      <c r="C392" s="254"/>
      <c r="D392" s="254"/>
      <c r="E392" s="255"/>
      <c r="F392" s="201">
        <f>SUM(F390:F391)</f>
        <v>0</v>
      </c>
    </row>
    <row r="393" spans="1:6" ht="39.75" customHeight="1"/>
    <row r="394" spans="1:6">
      <c r="B394" s="13" t="s">
        <v>34</v>
      </c>
    </row>
    <row r="395" spans="1:6" ht="4.5" customHeight="1"/>
    <row r="396" spans="1:6" ht="27.75" customHeight="1">
      <c r="B396" s="13" t="s">
        <v>35</v>
      </c>
    </row>
    <row r="397" spans="1:6" ht="39" customHeight="1">
      <c r="B397" s="31" t="s">
        <v>256</v>
      </c>
    </row>
    <row r="398" spans="1:6" ht="43.5" customHeight="1">
      <c r="B398" s="31" t="s">
        <v>257</v>
      </c>
    </row>
    <row r="399" spans="1:6" ht="25.5">
      <c r="B399" s="197" t="s">
        <v>36</v>
      </c>
    </row>
    <row r="400" spans="1:6" ht="56.25" customHeight="1">
      <c r="B400" s="197" t="s">
        <v>37</v>
      </c>
    </row>
    <row r="401" spans="2:6" ht="69.75" customHeight="1">
      <c r="B401" s="30" t="s">
        <v>38</v>
      </c>
    </row>
    <row r="402" spans="2:6">
      <c r="E402" s="6"/>
    </row>
    <row r="403" spans="2:6">
      <c r="C403" s="105"/>
    </row>
    <row r="404" spans="2:6">
      <c r="B404" s="31"/>
      <c r="C404" s="133"/>
      <c r="D404" s="105"/>
      <c r="E404" s="105"/>
      <c r="F404" s="11"/>
    </row>
  </sheetData>
  <mergeCells count="6">
    <mergeCell ref="B392:E392"/>
    <mergeCell ref="A1:E1"/>
    <mergeCell ref="A2:E2"/>
    <mergeCell ref="B4:F4"/>
    <mergeCell ref="B390:E390"/>
    <mergeCell ref="B391:E391"/>
  </mergeCells>
  <conditionalFormatting sqref="F169 F12:F56 F330:F347 F116:F167">
    <cfRule type="cellIs" dxfId="1" priority="3" stopIfTrue="1" operator="greaterThan">
      <formula>0</formula>
    </cfRule>
  </conditionalFormatting>
  <conditionalFormatting sqref="F61:F70">
    <cfRule type="cellIs" dxfId="0" priority="1" stopIfTrue="1" operator="greaterThan">
      <formula>0</formula>
    </cfRule>
  </conditionalFormatting>
  <pageMargins left="0.78680555555555554" right="0.39305555555555555" top="0.78680555555555554" bottom="0.78680555555555554" header="0.39305555555555555" footer="0.39305555555555555"/>
  <pageSetup paperSize="9" scale="72" firstPageNumber="4294963191" orientation="portrait" r:id="rId1"/>
  <headerFooter alignWithMargins="0">
    <oddHeader xml:space="preserve">&amp;L&amp;8Investitor: MINISTARSTVO FINANCIJA CARINSKA UPRAVA
Građevina: PCU RIJEKA, Ulica Riva Boduli 9, Rijeka&amp;R&amp;8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3</vt:i4>
      </vt:variant>
    </vt:vector>
  </HeadingPairs>
  <TitlesOfParts>
    <vt:vector size="5" baseType="lpstr">
      <vt:lpstr>Naslov</vt:lpstr>
      <vt:lpstr>STROJARSKE I PLINSKE INST.</vt:lpstr>
      <vt:lpstr>Gradjevina</vt:lpstr>
      <vt:lpstr>'STROJARSKE I PLINSKE INST.'!Podrucje_ispisa</vt:lpstr>
      <vt:lpstr>Ponudjac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Ilekovic</dc:creator>
  <cp:lastModifiedBy>Vesna Starčević</cp:lastModifiedBy>
  <cp:revision/>
  <cp:lastPrinted>2018-08-03T11:33:27Z</cp:lastPrinted>
  <dcterms:created xsi:type="dcterms:W3CDTF">1996-10-14T23:33:28Z</dcterms:created>
  <dcterms:modified xsi:type="dcterms:W3CDTF">2018-08-03T12:00:40Z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1033-8.1.0.3030</vt:lpwstr>
  </property>
</Properties>
</file>